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brodecky_a\Downloads\"/>
    </mc:Choice>
  </mc:AlternateContent>
  <xr:revisionPtr revIDLastSave="0" documentId="13_ncr:1_{B0A1394A-47F0-437F-8CE8-1CCB13A995F7}" xr6:coauthVersionLast="47" xr6:coauthVersionMax="47" xr10:uidLastSave="{00000000-0000-0000-0000-000000000000}"/>
  <workbookProtection lockStructure="1"/>
  <bookViews>
    <workbookView xWindow="-108" yWindow="-108" windowWidth="23256" windowHeight="13896" xr2:uid="{21ACC873-E2B6-47FE-BD77-FFACED2CDEC1}"/>
  </bookViews>
  <sheets>
    <sheet name="Instructions" sheetId="6" r:id="rId1"/>
    <sheet name="1 Summary" sheetId="2" r:id="rId2"/>
    <sheet name="2 Administrative Expenditures" sheetId="3" r:id="rId3"/>
    <sheet name="3 Health Services Expenditures" sheetId="4" r:id="rId4"/>
    <sheet name="4 Health Services Narratives" sheetId="5" r:id="rId5"/>
    <sheet name="5 Expenditures Calculator" sheetId="7" r:id="rId6"/>
    <sheet name="Reference" sheetId="9" state="hidden" r:id="rId7"/>
  </sheets>
  <definedNames>
    <definedName name="Administrative">Reference!$A$2:$A$5</definedName>
    <definedName name="Mental_Health">Reference!$C$2:$C$7</definedName>
    <definedName name="Nursing">Reference!$B$2:$B$7</definedName>
    <definedName name="Outreach_and_Enrollment">Reference!$F$2:$F$7</definedName>
    <definedName name="_xlnm.Print_Area" localSheetId="1">'1 Summary'!$B:$J</definedName>
    <definedName name="_xlnm.Print_Area" localSheetId="4">'4 Health Services Narratives'!$B:$E</definedName>
    <definedName name="Special_Service_Providers">Reference!$E$2:$E$7</definedName>
    <definedName name="Student_Health">Reference!$D$2:$D$7</definedName>
    <definedName name="Transportation">Reference!$G$2:$G$7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 i="7" l="1"/>
  <c r="H7" i="7"/>
  <c r="H8" i="7"/>
  <c r="H5" i="7"/>
  <c r="K36" i="7"/>
  <c r="K35" i="7"/>
  <c r="K34" i="7"/>
  <c r="K33" i="7"/>
  <c r="K32" i="7"/>
  <c r="K31" i="7"/>
  <c r="K27" i="7"/>
  <c r="K26" i="7"/>
  <c r="K25" i="7"/>
  <c r="K24" i="7"/>
  <c r="K23" i="7"/>
  <c r="K22" i="7"/>
  <c r="K18" i="7"/>
  <c r="K17" i="7"/>
  <c r="K16" i="7"/>
  <c r="K15" i="7"/>
  <c r="K14" i="7"/>
  <c r="K13" i="7"/>
  <c r="H36" i="7"/>
  <c r="H35" i="7"/>
  <c r="H34" i="7"/>
  <c r="H33" i="7"/>
  <c r="H32" i="7"/>
  <c r="H31" i="7"/>
  <c r="H23" i="7"/>
  <c r="H27" i="7"/>
  <c r="H26" i="7"/>
  <c r="H25" i="7"/>
  <c r="H24" i="7"/>
  <c r="H22" i="7"/>
  <c r="H13" i="7"/>
  <c r="H18" i="7"/>
  <c r="H17" i="7"/>
  <c r="H16" i="7"/>
  <c r="H15" i="7"/>
  <c r="H14" i="7"/>
  <c r="G27" i="2"/>
  <c r="F27" i="2"/>
  <c r="G26" i="2"/>
  <c r="F26" i="2"/>
  <c r="G25" i="2"/>
  <c r="F25" i="2"/>
  <c r="G24" i="2"/>
  <c r="F24" i="2"/>
  <c r="G23" i="2"/>
  <c r="F23" i="2"/>
  <c r="G22" i="2"/>
  <c r="F22" i="2"/>
  <c r="E27" i="2"/>
  <c r="D27" i="2"/>
  <c r="E26" i="2"/>
  <c r="D26" i="2"/>
  <c r="E25" i="2"/>
  <c r="D25" i="2"/>
  <c r="E24" i="2"/>
  <c r="D24" i="2"/>
  <c r="C27" i="2"/>
  <c r="C26" i="2"/>
  <c r="C25" i="2"/>
  <c r="C24" i="2"/>
  <c r="E23" i="2"/>
  <c r="D23" i="2"/>
  <c r="C23" i="2"/>
  <c r="E22" i="2"/>
  <c r="D22" i="2"/>
  <c r="C22" i="2"/>
  <c r="C6" i="4"/>
  <c r="E15" i="2" s="1"/>
  <c r="E12" i="2"/>
  <c r="C8" i="3"/>
  <c r="C5" i="3"/>
  <c r="C12" i="3"/>
  <c r="C16" i="3"/>
  <c r="C20" i="3"/>
  <c r="D33" i="4"/>
  <c r="D40" i="4"/>
  <c r="D47" i="4"/>
  <c r="D26" i="4"/>
  <c r="D19" i="4"/>
  <c r="D12" i="4"/>
  <c r="H19" i="7" l="1"/>
  <c r="K37" i="7"/>
  <c r="K28" i="7"/>
  <c r="K19" i="7"/>
  <c r="H37" i="7"/>
  <c r="H28" i="7"/>
  <c r="C5" i="4"/>
  <c r="E13" i="2" s="1"/>
  <c r="E14" i="2" s="1"/>
  <c r="H9" i="7"/>
  <c r="K6" i="7" s="1"/>
  <c r="K7" i="7" l="1"/>
  <c r="K8" i="7" s="1"/>
  <c r="L7" i="7" s="1"/>
  <c r="L6" i="7" l="1"/>
  <c r="L8" i="7" l="1"/>
  <c r="J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Estrada, Omar</author>
  </authors>
  <commentList>
    <comment ref="B7" authorId="0" shapeId="0" xr:uid="{5107F257-A81A-40A9-9614-2ED553ECEA06}">
      <text>
        <r>
          <rPr>
            <b/>
            <sz val="9"/>
            <color indexed="81"/>
            <rFont val="Tahoma"/>
            <charset val="1"/>
          </rPr>
          <t>Estrada, Omar:</t>
        </r>
        <r>
          <rPr>
            <sz val="9"/>
            <color indexed="81"/>
            <rFont val="Tahoma"/>
            <charset val="1"/>
          </rPr>
          <t xml:space="preserve">
May include salary for Medicaid program coordinator, certain indirect costs, or contracted personnel to administer the Medicaid program.</t>
        </r>
      </text>
    </comment>
    <comment ref="D7" authorId="0" shapeId="0" xr:uid="{60D630F4-E072-4989-9F36-F350E52FB8E1}">
      <text>
        <r>
          <rPr>
            <b/>
            <sz val="9"/>
            <color indexed="81"/>
            <rFont val="Tahoma"/>
            <charset val="1"/>
          </rPr>
          <t>Estrada, Omar:</t>
        </r>
        <r>
          <rPr>
            <sz val="9"/>
            <color indexed="81"/>
            <rFont val="Tahoma"/>
            <charset val="1"/>
          </rPr>
          <t xml:space="preserve">
Provide a brief overview of your admin expenditures. Use bullets if preferrable. Please add line item totals where appropriate.</t>
        </r>
      </text>
    </comment>
    <comment ref="B11" authorId="0" shapeId="0" xr:uid="{19051CDD-DB7E-46D8-8CA2-A09B25FF3865}">
      <text>
        <r>
          <rPr>
            <b/>
            <sz val="9"/>
            <color indexed="81"/>
            <rFont val="Tahoma"/>
            <charset val="1"/>
          </rPr>
          <t>Estrada, Omar:</t>
        </r>
        <r>
          <rPr>
            <sz val="9"/>
            <color indexed="81"/>
            <rFont val="Tahoma"/>
            <charset val="1"/>
          </rPr>
          <t xml:space="preserve">
May include supplies needed for the administration of the Medicaid program (ex: supplies for the Medicaid coordinator). This would not include equipment, materials, or supplies that would be categorized under a health service category.</t>
        </r>
      </text>
    </comment>
    <comment ref="D11" authorId="0" shapeId="0" xr:uid="{D0C0A985-13EE-4F65-9695-DEF4B4388A27}">
      <text>
        <r>
          <rPr>
            <b/>
            <sz val="9"/>
            <color indexed="81"/>
            <rFont val="Tahoma"/>
            <charset val="1"/>
          </rPr>
          <t>Estrada, Omar:</t>
        </r>
        <r>
          <rPr>
            <sz val="9"/>
            <color indexed="81"/>
            <rFont val="Tahoma"/>
            <charset val="1"/>
          </rPr>
          <t xml:space="preserve">
Provide a brief overview of your admin expenditures. Use bullets if preferrable. Please add line item totals where appropriate.</t>
        </r>
      </text>
    </comment>
    <comment ref="B15" authorId="0" shapeId="0" xr:uid="{26F9FEA1-C182-4050-9933-3B63C0CF94C4}">
      <text>
        <r>
          <rPr>
            <b/>
            <sz val="9"/>
            <color indexed="81"/>
            <rFont val="Tahoma"/>
            <charset val="1"/>
          </rPr>
          <t>Estrada, Omar:</t>
        </r>
        <r>
          <rPr>
            <sz val="9"/>
            <color indexed="81"/>
            <rFont val="Tahoma"/>
            <charset val="1"/>
          </rPr>
          <t xml:space="preserve">
May include travel to health-related conferences or trainings, or membership related fees to those organizations like the National Alliance for Medicaid in Education (NAME).</t>
        </r>
      </text>
    </comment>
    <comment ref="D15" authorId="0" shapeId="0" xr:uid="{74ED2B63-6044-45C0-94A3-807ACF610F25}">
      <text>
        <r>
          <rPr>
            <b/>
            <sz val="9"/>
            <color indexed="81"/>
            <rFont val="Tahoma"/>
            <charset val="1"/>
          </rPr>
          <t>Estrada, Omar:</t>
        </r>
        <r>
          <rPr>
            <sz val="9"/>
            <color indexed="81"/>
            <rFont val="Tahoma"/>
            <charset val="1"/>
          </rPr>
          <t xml:space="preserve">
Provide a brief overview of your admin expenditures. Use bullets if preferrable. Please add line item totals where appropriate.</t>
        </r>
      </text>
    </comment>
    <comment ref="B19" authorId="0" shapeId="0" xr:uid="{98CEA7AE-E086-44DB-AA3C-34F6CA6387FB}">
      <text>
        <r>
          <rPr>
            <b/>
            <sz val="9"/>
            <color indexed="81"/>
            <rFont val="Tahoma"/>
            <charset val="1"/>
          </rPr>
          <t>Estrada, Omar:</t>
        </r>
        <r>
          <rPr>
            <sz val="9"/>
            <color indexed="81"/>
            <rFont val="Tahoma"/>
            <charset val="1"/>
          </rPr>
          <t xml:space="preserve">
May include costs not clearly captured by other administrative expenditure categories like billing agency fees.</t>
        </r>
      </text>
    </comment>
    <comment ref="D19" authorId="0" shapeId="0" xr:uid="{CAD7BD28-039F-472F-9A75-724EE562EEE2}">
      <text>
        <r>
          <rPr>
            <b/>
            <sz val="9"/>
            <color indexed="81"/>
            <rFont val="Tahoma"/>
            <charset val="1"/>
          </rPr>
          <t>Estrada, Omar:</t>
        </r>
        <r>
          <rPr>
            <sz val="9"/>
            <color indexed="81"/>
            <rFont val="Tahoma"/>
            <charset val="1"/>
          </rPr>
          <t xml:space="preserve">
Provide a brief overview of your admin expenditures. Use bullets if preferrable. Please add line item totals where appropriate.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Estrada, Omar</author>
  </authors>
  <commentList>
    <comment ref="B9" authorId="0" shapeId="0" xr:uid="{33C1E39B-3CF8-4620-9A49-C2F335DCFF05}">
      <text>
        <r>
          <rPr>
            <b/>
            <sz val="9"/>
            <color indexed="81"/>
            <rFont val="Tahoma"/>
            <family val="2"/>
          </rPr>
          <t>Estrada, Omar:</t>
        </r>
        <r>
          <rPr>
            <sz val="9"/>
            <color indexed="81"/>
            <rFont val="Tahoma"/>
            <family val="2"/>
          </rPr>
          <t xml:space="preserve">
May include, but not limited to licensed Practical or Registered Nurses, Health Technicians, or Nurse Aides. </t>
        </r>
      </text>
    </comment>
    <comment ref="D9" authorId="0" shapeId="0" xr:uid="{10375638-4A2D-43FB-88AB-F4C777793288}">
      <text>
        <r>
          <rPr>
            <b/>
            <sz val="9"/>
            <color indexed="81"/>
            <rFont val="Tahoma"/>
            <charset val="1"/>
          </rPr>
          <t>Estrada, Omar:</t>
        </r>
        <r>
          <rPr>
            <sz val="9"/>
            <color indexed="81"/>
            <rFont val="Tahoma"/>
            <charset val="1"/>
          </rPr>
          <t xml:space="preserve">
Include the numerical total for FTE hired under this category. Contracted personnel may be included, if a numerical FTE is easy to acquire.</t>
        </r>
      </text>
    </comment>
    <comment ref="B10" authorId="0" shapeId="0" xr:uid="{96C458D4-B7B6-4771-AFB7-25073C5EA155}">
      <text>
        <r>
          <rPr>
            <b/>
            <sz val="9"/>
            <color indexed="81"/>
            <rFont val="Tahoma"/>
            <family val="2"/>
          </rPr>
          <t>Estrada, Omar:</t>
        </r>
        <r>
          <rPr>
            <sz val="9"/>
            <color indexed="81"/>
            <rFont val="Tahoma"/>
            <family val="2"/>
          </rPr>
          <t xml:space="preserve">
May include items used by personnel under this category like boxes of gloves or masks, otoscopes, stethoscope, thermometer, cots for the nursing office, etc.</t>
        </r>
      </text>
    </comment>
    <comment ref="D10" authorId="0" shapeId="0" xr:uid="{7263DAB8-752F-46C9-8FD9-64D6F8FDF952}">
      <text>
        <r>
          <rPr>
            <b/>
            <sz val="9"/>
            <color indexed="81"/>
            <rFont val="Tahoma"/>
            <family val="2"/>
          </rPr>
          <t>Estrada, Omar:</t>
        </r>
        <r>
          <rPr>
            <sz val="9"/>
            <color indexed="81"/>
            <rFont val="Tahoma"/>
            <family val="2"/>
          </rPr>
          <t xml:space="preserve">
May include funds for vouchers, on a limited basis.</t>
        </r>
      </text>
    </comment>
    <comment ref="B11" authorId="0" shapeId="0" xr:uid="{27329D5F-393F-4036-8A82-ADFADEF1DD1E}">
      <text>
        <r>
          <rPr>
            <b/>
            <sz val="9"/>
            <color indexed="81"/>
            <rFont val="Tahoma"/>
            <family val="2"/>
          </rPr>
          <t>Estrada, Omar:</t>
        </r>
        <r>
          <rPr>
            <sz val="9"/>
            <color indexed="81"/>
            <rFont val="Tahoma"/>
            <family val="2"/>
          </rPr>
          <t xml:space="preserve">
Can include health-oriented materials such as books and computer software used for staff development and for attending conferences and trainings related to the Nursing category.</t>
        </r>
      </text>
    </comment>
    <comment ref="D11" authorId="0" shapeId="0" xr:uid="{EABDA684-7CA8-4899-9288-02E7EA580930}">
      <text>
        <r>
          <rPr>
            <b/>
            <sz val="9"/>
            <color indexed="81"/>
            <rFont val="Tahoma"/>
            <family val="2"/>
          </rPr>
          <t>Estrada, Omar:</t>
        </r>
        <r>
          <rPr>
            <sz val="9"/>
            <color indexed="81"/>
            <rFont val="Tahoma"/>
            <family val="2"/>
          </rPr>
          <t xml:space="preserve">
May include items like software needed for vision and hearing screenings conducted by personnel under this category.</t>
        </r>
      </text>
    </comment>
    <comment ref="B16" authorId="0" shapeId="0" xr:uid="{D3C926AB-3EBD-45D7-93E0-9E814572B84C}">
      <text>
        <r>
          <rPr>
            <b/>
            <sz val="9"/>
            <color indexed="81"/>
            <rFont val="Tahoma"/>
            <family val="2"/>
          </rPr>
          <t>Estrada, Omar:</t>
        </r>
        <r>
          <rPr>
            <sz val="9"/>
            <color indexed="81"/>
            <rFont val="Tahoma"/>
            <family val="2"/>
          </rPr>
          <t xml:space="preserve">
May include, but not limited to: Social Workers, Therapists, Psychologists, Counselors, or Psychiatrists.</t>
        </r>
      </text>
    </comment>
    <comment ref="D16" authorId="0" shapeId="0" xr:uid="{2CA31833-1F02-47B1-865E-9736AF4A076C}">
      <text>
        <r>
          <rPr>
            <b/>
            <sz val="9"/>
            <color indexed="81"/>
            <rFont val="Tahoma"/>
            <charset val="1"/>
          </rPr>
          <t>Estrada, Omar:</t>
        </r>
        <r>
          <rPr>
            <sz val="9"/>
            <color indexed="81"/>
            <rFont val="Tahoma"/>
            <charset val="1"/>
          </rPr>
          <t xml:space="preserve">
Include the numerical total for FTE hired under this category. Contracted personnel may be included, if a numerical FTE is easy to acquire.</t>
        </r>
      </text>
    </comment>
    <comment ref="B17" authorId="0" shapeId="0" xr:uid="{37A417B3-1319-46DE-8B11-BAD27CCE59F9}">
      <text>
        <r>
          <rPr>
            <b/>
            <sz val="9"/>
            <color indexed="81"/>
            <rFont val="Tahoma"/>
            <family val="2"/>
          </rPr>
          <t>Estrada, Omar:</t>
        </r>
        <r>
          <rPr>
            <sz val="9"/>
            <color indexed="81"/>
            <rFont val="Tahoma"/>
            <family val="2"/>
          </rPr>
          <t xml:space="preserve">
May include purchases used by personnel under this category. Like stability balls, sensory swings, weighted blankets, etc.</t>
        </r>
      </text>
    </comment>
    <comment ref="D17" authorId="0" shapeId="0" xr:uid="{D7DA11B9-B4C7-4404-BBBE-DE12576B6DF2}">
      <text>
        <r>
          <rPr>
            <b/>
            <sz val="9"/>
            <color indexed="81"/>
            <rFont val="Tahoma"/>
            <family val="2"/>
          </rPr>
          <t>Estrada, Omar:</t>
        </r>
        <r>
          <rPr>
            <sz val="9"/>
            <color indexed="81"/>
            <rFont val="Tahoma"/>
            <family val="2"/>
          </rPr>
          <t xml:space="preserve">
May include items like vouchers, on a limited basis, to help low-income students access basic health-related necessities relevant to this category.</t>
        </r>
      </text>
    </comment>
    <comment ref="B18" authorId="0" shapeId="0" xr:uid="{97C61A9A-BDDF-44AD-AC10-B8A3F193B253}">
      <text>
        <r>
          <rPr>
            <b/>
            <sz val="9"/>
            <color indexed="81"/>
            <rFont val="Tahoma"/>
            <family val="2"/>
          </rPr>
          <t>Estrada, Omar:</t>
        </r>
        <r>
          <rPr>
            <sz val="9"/>
            <color indexed="81"/>
            <rFont val="Tahoma"/>
            <family val="2"/>
          </rPr>
          <t xml:space="preserve">
Can include health-oriented materials such as books and computer software used for staff development and for attending conferences and trainings related to this category. May also include purchase of curricula focused on mental health topics like bullying-prevention or suicide prevention.</t>
        </r>
      </text>
    </comment>
    <comment ref="D18" authorId="0" shapeId="0" xr:uid="{02305621-F68D-4598-8986-B229D29D6A75}">
      <text>
        <r>
          <rPr>
            <b/>
            <sz val="9"/>
            <color indexed="81"/>
            <rFont val="Tahoma"/>
            <family val="2"/>
          </rPr>
          <t>Estrada, Omar:</t>
        </r>
        <r>
          <rPr>
            <sz val="9"/>
            <color indexed="81"/>
            <rFont val="Tahoma"/>
            <family val="2"/>
          </rPr>
          <t xml:space="preserve">
May include items like software needed for mental health screenings conducted by the appropriate personnel under this category.</t>
        </r>
      </text>
    </comment>
    <comment ref="B23" authorId="0" shapeId="0" xr:uid="{9E85AF9C-CE0B-4331-91EF-93D35C586E63}">
      <text>
        <r>
          <rPr>
            <b/>
            <sz val="9"/>
            <color indexed="81"/>
            <rFont val="Tahoma"/>
            <family val="2"/>
          </rPr>
          <t>Estrada, Omar:</t>
        </r>
        <r>
          <rPr>
            <sz val="9"/>
            <color indexed="81"/>
            <rFont val="Tahoma"/>
            <family val="2"/>
          </rPr>
          <t xml:space="preserve">
May include, but not limited to: Licensed Physicians, Vision Specialists, or Care Coordinators.</t>
        </r>
      </text>
    </comment>
    <comment ref="D23" authorId="0" shapeId="0" xr:uid="{003C85BA-3AC6-4572-8B4F-93714F5CDF90}">
      <text>
        <r>
          <rPr>
            <b/>
            <sz val="9"/>
            <color indexed="81"/>
            <rFont val="Tahoma"/>
            <charset val="1"/>
          </rPr>
          <t>Estrada, Omar:</t>
        </r>
        <r>
          <rPr>
            <sz val="9"/>
            <color indexed="81"/>
            <rFont val="Tahoma"/>
            <charset val="1"/>
          </rPr>
          <t xml:space="preserve">
Include the numerical total for FTE hired under this category. Contracted personnel may be included, if a numerical FTE is easy to acquire.</t>
        </r>
      </text>
    </comment>
    <comment ref="B24" authorId="0" shapeId="0" xr:uid="{60C684B1-B6C5-4FBB-BC43-44DE826FF6EC}">
      <text>
        <r>
          <rPr>
            <b/>
            <sz val="9"/>
            <color indexed="81"/>
            <rFont val="Tahoma"/>
            <family val="2"/>
          </rPr>
          <t>Estrada, Omar:</t>
        </r>
        <r>
          <rPr>
            <sz val="9"/>
            <color indexed="81"/>
            <rFont val="Tahoma"/>
            <family val="2"/>
          </rPr>
          <t xml:space="preserve">
May include health-related equipment and supplies provided to students like health-related assistive technology, hearing aids, wheelchairs, or informational literature.</t>
        </r>
      </text>
    </comment>
    <comment ref="D24" authorId="0" shapeId="0" xr:uid="{F3D4EDAC-E7D7-49CF-A237-822F96FD3D3E}">
      <text>
        <r>
          <rPr>
            <b/>
            <sz val="9"/>
            <color indexed="81"/>
            <rFont val="Tahoma"/>
            <family val="2"/>
          </rPr>
          <t>Estrada, Omar:</t>
        </r>
        <r>
          <rPr>
            <sz val="9"/>
            <color indexed="81"/>
            <rFont val="Tahoma"/>
            <family val="2"/>
          </rPr>
          <t xml:space="preserve">
May include items like vouchers, on a limited basis, to help low-income students access basic health-related necessities relevant to this category like dental or physician visits and follow-ups.</t>
        </r>
      </text>
    </comment>
    <comment ref="B25" authorId="0" shapeId="0" xr:uid="{9A4269A4-737F-40D8-9138-23544C0FE74E}">
      <text>
        <r>
          <rPr>
            <b/>
            <sz val="9"/>
            <color indexed="81"/>
            <rFont val="Tahoma"/>
            <family val="2"/>
          </rPr>
          <t>Estrada, Omar:</t>
        </r>
        <r>
          <rPr>
            <sz val="9"/>
            <color indexed="81"/>
            <rFont val="Tahoma"/>
            <family val="2"/>
          </rPr>
          <t xml:space="preserve">
Can include health-focused trainings provided to students like mental health 101 style trainings, sexual health trainings, or nutrition skills training.</t>
        </r>
      </text>
    </comment>
    <comment ref="D25" authorId="0" shapeId="0" xr:uid="{19486044-3748-4655-8D05-8BBD038719C9}">
      <text>
        <r>
          <rPr>
            <b/>
            <sz val="9"/>
            <color indexed="81"/>
            <rFont val="Tahoma"/>
            <family val="2"/>
          </rPr>
          <t>Estrada, Omar:</t>
        </r>
        <r>
          <rPr>
            <sz val="9"/>
            <color indexed="81"/>
            <rFont val="Tahoma"/>
            <family val="2"/>
          </rPr>
          <t xml:space="preserve">
May include items like contracted services for screenings conducted by a community provider.</t>
        </r>
      </text>
    </comment>
    <comment ref="B30" authorId="0" shapeId="0" xr:uid="{F88113FC-D183-4609-9F16-22C9BF01D576}">
      <text>
        <r>
          <rPr>
            <b/>
            <sz val="9"/>
            <color indexed="81"/>
            <rFont val="Tahoma"/>
            <family val="2"/>
          </rPr>
          <t>Estrada, Omar:</t>
        </r>
        <r>
          <rPr>
            <sz val="9"/>
            <color indexed="81"/>
            <rFont val="Tahoma"/>
            <family val="2"/>
          </rPr>
          <t xml:space="preserve">
May include, but not limited to: May include, but not limited to: licensed Speech Language Pathologist, Occupational Therapist or Therapist Assistant, Audiologist, or Physical Therapist or Therapist Assistant.</t>
        </r>
      </text>
    </comment>
    <comment ref="D30" authorId="0" shapeId="0" xr:uid="{24A01DAC-E69B-4476-9412-EE38E41786C6}">
      <text>
        <r>
          <rPr>
            <b/>
            <sz val="9"/>
            <color indexed="81"/>
            <rFont val="Tahoma"/>
            <charset val="1"/>
          </rPr>
          <t>Estrada, Omar:</t>
        </r>
        <r>
          <rPr>
            <sz val="9"/>
            <color indexed="81"/>
            <rFont val="Tahoma"/>
            <charset val="1"/>
          </rPr>
          <t xml:space="preserve">
Include the numerical total for FTE hired under this category. Contracted personnel may be included, if a numerical FTE is easy to acquire.</t>
        </r>
      </text>
    </comment>
    <comment ref="B31" authorId="0" shapeId="0" xr:uid="{A03497C9-C2FE-4A2E-B6C1-D9ECB8101ACD}">
      <text>
        <r>
          <rPr>
            <b/>
            <sz val="9"/>
            <color indexed="81"/>
            <rFont val="Tahoma"/>
            <family val="2"/>
          </rPr>
          <t>Estrada, Omar:</t>
        </r>
        <r>
          <rPr>
            <sz val="9"/>
            <color indexed="81"/>
            <rFont val="Tahoma"/>
            <family val="2"/>
          </rPr>
          <t xml:space="preserve">
May include purchases used by personnel under this category. Like hand exercisers, adaptive tricycles, walkers, adaptive devices, gait belts, exercise bands, etc.</t>
        </r>
      </text>
    </comment>
    <comment ref="D31" authorId="0" shapeId="0" xr:uid="{B493A7BD-4A36-4A0B-A310-855B0DB2E012}">
      <text>
        <r>
          <rPr>
            <b/>
            <sz val="9"/>
            <color indexed="81"/>
            <rFont val="Tahoma"/>
            <family val="2"/>
          </rPr>
          <t>Estrada, Omar:</t>
        </r>
        <r>
          <rPr>
            <sz val="9"/>
            <color indexed="81"/>
            <rFont val="Tahoma"/>
            <family val="2"/>
          </rPr>
          <t xml:space="preserve">
May include items like vouchers, on a limited basis, to help low-income students access basic health-related necessities relevant to this category.</t>
        </r>
      </text>
    </comment>
    <comment ref="B32" authorId="0" shapeId="0" xr:uid="{F1B1385C-A73A-46DD-A3A6-A9D92ACBFD1C}">
      <text>
        <r>
          <rPr>
            <b/>
            <sz val="9"/>
            <color indexed="81"/>
            <rFont val="Tahoma"/>
            <family val="2"/>
          </rPr>
          <t>Estrada, Omar:</t>
        </r>
        <r>
          <rPr>
            <sz val="9"/>
            <color indexed="81"/>
            <rFont val="Tahoma"/>
            <family val="2"/>
          </rPr>
          <t xml:space="preserve">
Can include health-oriented materials such as books and computer software used for staff development and for attending conferences and trainings related to this category.</t>
        </r>
      </text>
    </comment>
    <comment ref="D32" authorId="0" shapeId="0" xr:uid="{A8C6CB11-14E2-4150-8D17-3E37B497EFCA}">
      <text>
        <r>
          <rPr>
            <b/>
            <sz val="9"/>
            <color indexed="81"/>
            <rFont val="Tahoma"/>
            <family val="2"/>
          </rPr>
          <t>Estrada, Omar:</t>
        </r>
        <r>
          <rPr>
            <sz val="9"/>
            <color indexed="81"/>
            <rFont val="Tahoma"/>
            <family val="2"/>
          </rPr>
          <t xml:space="preserve">
May include items like software needed for speech and language screenings conducted by the appropriate personnel under this category.</t>
        </r>
      </text>
    </comment>
    <comment ref="B37" authorId="0" shapeId="0" xr:uid="{E2A88629-B29A-43D2-9FFA-A0214A37E98D}">
      <text>
        <r>
          <rPr>
            <b/>
            <sz val="9"/>
            <color indexed="81"/>
            <rFont val="Tahoma"/>
            <family val="2"/>
          </rPr>
          <t>Estrada, Omar:</t>
        </r>
        <r>
          <rPr>
            <sz val="9"/>
            <color indexed="81"/>
            <rFont val="Tahoma"/>
            <family val="2"/>
          </rPr>
          <t xml:space="preserve">
May include, but not limited to: positions associated with outreach involved with the Medicaid program, translation services, or community care coordination-focused positions.</t>
        </r>
      </text>
    </comment>
    <comment ref="D37" authorId="0" shapeId="0" xr:uid="{C5429071-D513-4CEA-A51F-D2E090B70738}">
      <text>
        <r>
          <rPr>
            <b/>
            <sz val="9"/>
            <color indexed="81"/>
            <rFont val="Tahoma"/>
            <charset val="1"/>
          </rPr>
          <t>Estrada, Omar:</t>
        </r>
        <r>
          <rPr>
            <sz val="9"/>
            <color indexed="81"/>
            <rFont val="Tahoma"/>
            <charset val="1"/>
          </rPr>
          <t xml:space="preserve">
Include the numerical total for FTE hired under this category. Contracted personnel may be included, if a numerical FTE is easy to acquire.</t>
        </r>
      </text>
    </comment>
    <comment ref="B38" authorId="0" shapeId="0" xr:uid="{48BA83E5-3292-4885-9DBF-1358F9FECEDB}">
      <text>
        <r>
          <rPr>
            <b/>
            <sz val="9"/>
            <color indexed="81"/>
            <rFont val="Tahoma"/>
            <family val="2"/>
          </rPr>
          <t>Estrada, Omar:</t>
        </r>
        <r>
          <rPr>
            <sz val="9"/>
            <color indexed="81"/>
            <rFont val="Tahoma"/>
            <family val="2"/>
          </rPr>
          <t xml:space="preserve">
May include health-related purchases used by personnel under this category like educational pamphlets, take-home health literature or other material related to this category.</t>
        </r>
      </text>
    </comment>
    <comment ref="D38" authorId="0" shapeId="0" xr:uid="{579FE5FF-2CED-4DA2-8ACE-10C8031B828F}">
      <text>
        <r>
          <rPr>
            <b/>
            <sz val="9"/>
            <color indexed="81"/>
            <rFont val="Tahoma"/>
            <family val="2"/>
          </rPr>
          <t>Estrada, Omar:</t>
        </r>
        <r>
          <rPr>
            <sz val="9"/>
            <color indexed="81"/>
            <rFont val="Tahoma"/>
            <family val="2"/>
          </rPr>
          <t xml:space="preserve">
May include items like vouchers, on a limited basis, to help low-income students access basic health-related necessities relevant to this category.</t>
        </r>
      </text>
    </comment>
    <comment ref="B39" authorId="0" shapeId="0" xr:uid="{960167DD-2023-49AD-B410-D6D7CBB63755}">
      <text>
        <r>
          <rPr>
            <b/>
            <sz val="9"/>
            <color indexed="81"/>
            <rFont val="Tahoma"/>
            <family val="2"/>
          </rPr>
          <t>Estrada, Omar:</t>
        </r>
        <r>
          <rPr>
            <sz val="9"/>
            <color indexed="81"/>
            <rFont val="Tahoma"/>
            <family val="2"/>
          </rPr>
          <t xml:space="preserve">
May include items like costs associated with parent trainings on health-related topics or Medicaid enrollment/outreach.</t>
        </r>
      </text>
    </comment>
    <comment ref="D39" authorId="0" shapeId="0" xr:uid="{32056EF2-38FB-41F1-B05C-9A6573F75127}">
      <text>
        <r>
          <rPr>
            <b/>
            <sz val="9"/>
            <color indexed="81"/>
            <rFont val="Tahoma"/>
            <family val="2"/>
          </rPr>
          <t>Estrada, Omar:</t>
        </r>
        <r>
          <rPr>
            <sz val="9"/>
            <color indexed="81"/>
            <rFont val="Tahoma"/>
            <family val="2"/>
          </rPr>
          <t xml:space="preserve">
May includes costs associated with health-related screenings and assessments conducted by the appropriate personnel under this category.</t>
        </r>
      </text>
    </comment>
    <comment ref="B44" authorId="0" shapeId="0" xr:uid="{A166B6E3-9DCA-4AED-B314-51D0E6F96261}">
      <text>
        <r>
          <rPr>
            <b/>
            <sz val="9"/>
            <color indexed="81"/>
            <rFont val="Tahoma"/>
            <family val="2"/>
          </rPr>
          <t>Estrada, Omar:</t>
        </r>
        <r>
          <rPr>
            <sz val="9"/>
            <color indexed="81"/>
            <rFont val="Tahoma"/>
            <family val="2"/>
          </rPr>
          <t xml:space="preserve">
May include, but not limited to: Bus Aides, where appropriate.</t>
        </r>
      </text>
    </comment>
    <comment ref="D44" authorId="0" shapeId="0" xr:uid="{92D3ED9E-D167-45E8-BE87-630B9579BB32}">
      <text>
        <r>
          <rPr>
            <b/>
            <sz val="9"/>
            <color indexed="81"/>
            <rFont val="Tahoma"/>
            <charset val="1"/>
          </rPr>
          <t>Estrada, Omar:</t>
        </r>
        <r>
          <rPr>
            <sz val="9"/>
            <color indexed="81"/>
            <rFont val="Tahoma"/>
            <charset val="1"/>
          </rPr>
          <t xml:space="preserve">
Include the numerical total for FTE hired under this category. Contracted personnel may be included, if a numerical FTE is easy to acquire.</t>
        </r>
      </text>
    </comment>
    <comment ref="B45" authorId="0" shapeId="0" xr:uid="{5690A5D1-3E2C-4C58-87A4-8F058089D0B7}">
      <text>
        <r>
          <rPr>
            <b/>
            <sz val="9"/>
            <color indexed="81"/>
            <rFont val="Tahoma"/>
            <family val="2"/>
          </rPr>
          <t>Estrada, Omar:</t>
        </r>
        <r>
          <rPr>
            <sz val="9"/>
            <color indexed="81"/>
            <rFont val="Tahoma"/>
            <family val="2"/>
          </rPr>
          <t xml:space="preserve">
May include health-related equipment, materials, and supplies for use by personnel under the transportation category.</t>
        </r>
      </text>
    </comment>
    <comment ref="D45" authorId="0" shapeId="0" xr:uid="{738173BD-99FE-4AE7-A42D-6A6608B0ED24}">
      <text>
        <r>
          <rPr>
            <b/>
            <sz val="9"/>
            <color indexed="81"/>
            <rFont val="Tahoma"/>
            <family val="2"/>
          </rPr>
          <t>Estrada, Omar:</t>
        </r>
        <r>
          <rPr>
            <sz val="9"/>
            <color indexed="81"/>
            <rFont val="Tahoma"/>
            <family val="2"/>
          </rPr>
          <t xml:space="preserve">
May include, but not limited to items like vouchers for transportation services in areas with low access to health care providers or pharmacies.</t>
        </r>
      </text>
    </comment>
    <comment ref="B46" authorId="0" shapeId="0" xr:uid="{693901C4-524D-46F9-A22E-E9665F56EE70}">
      <text>
        <r>
          <rPr>
            <b/>
            <sz val="9"/>
            <color indexed="81"/>
            <rFont val="Tahoma"/>
            <family val="2"/>
          </rPr>
          <t>Estrada, Omar:</t>
        </r>
        <r>
          <rPr>
            <sz val="9"/>
            <color indexed="81"/>
            <rFont val="Tahoma"/>
            <family val="2"/>
          </rPr>
          <t xml:space="preserve">
Includes staff development and training. It could also include trainings like CPR, First Aid, or other health-oriented training provided to bus operators or other FTE relevant to the transportation category.</t>
        </r>
      </text>
    </comment>
    <comment ref="D46" authorId="0" shapeId="0" xr:uid="{BCE04051-53A8-48B3-A7E6-F0AB0A53505A}">
      <text>
        <r>
          <rPr>
            <b/>
            <sz val="9"/>
            <color indexed="81"/>
            <rFont val="Tahoma"/>
            <family val="2"/>
          </rPr>
          <t>Estrada, Omar:</t>
        </r>
        <r>
          <rPr>
            <sz val="9"/>
            <color indexed="81"/>
            <rFont val="Tahoma"/>
            <family val="2"/>
          </rPr>
          <t xml:space="preserve">
Costs associated with screenings or assessments conducted by FTE/Contracted Personnel identified in the Transportation category may be included in this section.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Estrada, Omar</author>
  </authors>
  <commentList>
    <comment ref="B5" authorId="0" shapeId="0" xr:uid="{26174AA3-A250-48CD-8F7A-9BF16468702E}">
      <text>
        <r>
          <rPr>
            <b/>
            <sz val="9"/>
            <color indexed="81"/>
            <rFont val="Tahoma"/>
            <family val="2"/>
          </rPr>
          <t>Estrada, Omar:</t>
        </r>
        <r>
          <rPr>
            <sz val="9"/>
            <color indexed="81"/>
            <rFont val="Tahoma"/>
            <family val="2"/>
          </rPr>
          <t xml:space="preserve">
Basic narrative information may be included in this section to provide context around purchases made for this category. This will help us to better support you in the future, by understanding for what purpose purchases are being used. A generalized example looks like this:
- “Expenditures in [Category] allowed us to hire a [position] covering 2 of the schools in the district. This person has been able to manage a screening program called ‘Set, Secure, Screen’, to screen our students for early signs of depression or anxiety. Our rates of seeing students have increased as a result, but we have been able to take care of more students who need the support.”
</t>
        </r>
      </text>
    </comment>
    <comment ref="B9" authorId="0" shapeId="0" xr:uid="{30A863E7-CC37-4B79-A74F-0FFA173A8202}">
      <text>
        <r>
          <rPr>
            <b/>
            <sz val="9"/>
            <color indexed="81"/>
            <rFont val="Tahoma"/>
            <family val="2"/>
          </rPr>
          <t>Estrada, Omar:</t>
        </r>
        <r>
          <rPr>
            <sz val="9"/>
            <color indexed="81"/>
            <rFont val="Tahoma"/>
            <family val="2"/>
          </rPr>
          <t xml:space="preserve">
Basic narrative information may be included in this section to provide context around purchases made for this category. This will help us to better support you in the future, by understanding for what purpose purchases are being used. A generalized example looks like this:
- “Expenditures in [Category] allowed us to hire a [position] covering 2 of the schools in the district. This person has been able to manage a screening program called ‘Set, Secure, Screen’, to screen our students for early signs of depression or anxiety. Our rates of seeing students have increased as a result, but we have been able to take care of more students who need the support.”
</t>
        </r>
      </text>
    </comment>
    <comment ref="B13" authorId="0" shapeId="0" xr:uid="{6A865235-DCD9-49FD-8D07-C7AAA66A7AFE}">
      <text>
        <r>
          <rPr>
            <b/>
            <sz val="9"/>
            <color indexed="81"/>
            <rFont val="Tahoma"/>
            <family val="2"/>
          </rPr>
          <t>Estrada, Omar:</t>
        </r>
        <r>
          <rPr>
            <sz val="9"/>
            <color indexed="81"/>
            <rFont val="Tahoma"/>
            <family val="2"/>
          </rPr>
          <t xml:space="preserve">
Basic narrative information may be included in this section to provide context around purchases made for this category. This will help us to better support you in the future, by understanding for what purpose purchases are being used. A generalized example looks like this:
- “Expenditures in [Category] allowed us to hire a [position] covering 2 of the schools in the district. This person has been able to manage a screening program called ‘Set, Secure, Screen’, to screen our students for early signs of depression or anxiety. Our rates of seeing students have increased as a result, but we have been able to take care of more students who need the support.”
</t>
        </r>
      </text>
    </comment>
    <comment ref="B17" authorId="0" shapeId="0" xr:uid="{156448FB-570D-4648-B720-65C51E016D48}">
      <text>
        <r>
          <rPr>
            <b/>
            <sz val="9"/>
            <color indexed="81"/>
            <rFont val="Tahoma"/>
            <family val="2"/>
          </rPr>
          <t>Estrada, Omar:</t>
        </r>
        <r>
          <rPr>
            <sz val="9"/>
            <color indexed="81"/>
            <rFont val="Tahoma"/>
            <family val="2"/>
          </rPr>
          <t xml:space="preserve">
Basic narrative information may be included in this section to provide context around purchases made for this category. This will help us to better support you in the future, by understanding for what purpose purchases are being used. A generalized example looks like this:
- “Expenditures in [Category] allowed us to hire a [position] covering 2 of the schools in the district. This person has been able to manage a screening program called ‘Set, Secure, Screen’, to screen our students for early signs of depression or anxiety. Our rates of seeing students have increased as a result, but we have been able to take care of more students who need the support.”
</t>
        </r>
      </text>
    </comment>
    <comment ref="B21" authorId="0" shapeId="0" xr:uid="{8105D763-6750-4B30-B4FB-8EADE29C9210}">
      <text>
        <r>
          <rPr>
            <b/>
            <sz val="9"/>
            <color indexed="81"/>
            <rFont val="Tahoma"/>
            <family val="2"/>
          </rPr>
          <t>Estrada, Omar:</t>
        </r>
        <r>
          <rPr>
            <sz val="9"/>
            <color indexed="81"/>
            <rFont val="Tahoma"/>
            <family val="2"/>
          </rPr>
          <t xml:space="preserve">
Basic narrative information may be included in this section to provide context around purchases made for this category. This will help us to better support you in the future, by understanding for what purpose purchases are being used. A generalized example looks like this:
- “Expenditures in [Category] allowed us to hire a [position] covering 2 of the schools in the district. This person has been able to manage a screening program called ‘Set, Secure, Screen’, to screen our students for early signs of depression or anxiety. Our rates of seeing students have increased as a result, but we have been able to take care of more students who need the support.”
</t>
        </r>
      </text>
    </comment>
    <comment ref="B25" authorId="0" shapeId="0" xr:uid="{41460A34-4F4E-4710-A1B2-B345531F7CD3}">
      <text>
        <r>
          <rPr>
            <b/>
            <sz val="9"/>
            <color indexed="81"/>
            <rFont val="Tahoma"/>
            <family val="2"/>
          </rPr>
          <t>Estrada, Omar:</t>
        </r>
        <r>
          <rPr>
            <sz val="9"/>
            <color indexed="81"/>
            <rFont val="Tahoma"/>
            <family val="2"/>
          </rPr>
          <t xml:space="preserve">
Basic narrative information may be included in this section to provide context around purchases made for this category. This will help us to better support you in the future, by understanding for what purpose purchases are being used. A generalized example looks like this:
- “Expenditures in [Category] allowed us to hire a [position] covering 2 of the schools in the district. This person has been able to manage a screening program called ‘Set, Secure, Screen’, to screen our students for early signs of depression or anxiety. Our rates of seeing students have increased as a result, but we have been able to take care of more students who need the support.”
</t>
        </r>
      </text>
    </comment>
  </commentList>
</comments>
</file>

<file path=xl/sharedStrings.xml><?xml version="1.0" encoding="utf-8"?>
<sst xmlns="http://schemas.openxmlformats.org/spreadsheetml/2006/main" count="284" uniqueCount="126">
  <si>
    <t>School Health Services Program</t>
  </si>
  <si>
    <t>(1) Nursing</t>
  </si>
  <si>
    <t>(2) Mental Health</t>
  </si>
  <si>
    <t>(3) Student Health</t>
  </si>
  <si>
    <t>(4) Special Services Providers</t>
  </si>
  <si>
    <t>(6) Transportation</t>
  </si>
  <si>
    <t>FTE/Contracted Personnel</t>
  </si>
  <si>
    <t>Assistance/Emergency Funds</t>
  </si>
  <si>
    <t>Professional Development/Trainings</t>
  </si>
  <si>
    <t>Screenings/Assessments</t>
  </si>
  <si>
    <t>FTE/Contracted Personnel:</t>
  </si>
  <si>
    <t>Equipment/Material/Supplies:</t>
  </si>
  <si>
    <t>Professional Development/Trainings:</t>
  </si>
  <si>
    <t>Screenings/Assessments:</t>
  </si>
  <si>
    <t># of FTE:</t>
  </si>
  <si>
    <t>Assistance/Emergency Funds:</t>
  </si>
  <si>
    <t>Nursing Subtotal:</t>
  </si>
  <si>
    <t>(5) Outreach &amp; Enrollment</t>
  </si>
  <si>
    <t>Mental Health Subtotal:</t>
  </si>
  <si>
    <t>Student Health Subtotal:</t>
  </si>
  <si>
    <t>Special Services Providers Subtotal:</t>
  </si>
  <si>
    <t>Outreach &amp; Enrollment Subtotal:</t>
  </si>
  <si>
    <t>Transportation Subtotal:</t>
  </si>
  <si>
    <t>Description of Expenditures:</t>
  </si>
  <si>
    <t>(1) FTE/Contracted Personnel:</t>
  </si>
  <si>
    <t>(2) Equipment/Material/Supplies:</t>
  </si>
  <si>
    <t>(3) Professional Development/Trainings:</t>
  </si>
  <si>
    <t>(4) Other Administrative Costs:</t>
  </si>
  <si>
    <t>Description word count (Max 200):</t>
  </si>
  <si>
    <t>Enter short description of admin expenditures here.</t>
  </si>
  <si>
    <t>Total Administrative Expenditure:</t>
  </si>
  <si>
    <t>Instructions</t>
  </si>
  <si>
    <t>Health Services Expenditures</t>
  </si>
  <si>
    <t>Administrative Expenditures</t>
  </si>
  <si>
    <t>Summary</t>
  </si>
  <si>
    <t>Total Health Services Expenditure:</t>
  </si>
  <si>
    <t>Total # of FTE:</t>
  </si>
  <si>
    <t>District or BOCES Name:</t>
  </si>
  <si>
    <t>Medicaid Coordinator First Name:</t>
  </si>
  <si>
    <t>Medicaid Coordinator Last Name:</t>
  </si>
  <si>
    <t>Medicaid Coordinator Email Address:</t>
  </si>
  <si>
    <t>Medicaid Coordinator Phone Number:</t>
  </si>
  <si>
    <t>Enter data here</t>
  </si>
  <si>
    <t>Nursing</t>
  </si>
  <si>
    <t>Mental Health</t>
  </si>
  <si>
    <t>Student Health</t>
  </si>
  <si>
    <t>Special Services Providers</t>
  </si>
  <si>
    <t>Outreach &amp; Enrollment</t>
  </si>
  <si>
    <t>Transportation</t>
  </si>
  <si>
    <t>Equipment/Materials/Supplies</t>
  </si>
  <si>
    <t>Sub-Categories (Column)
Main Categories (Rows)</t>
  </si>
  <si>
    <t>Yellow boxes contain formulas to calculate total expenditures or FTEs</t>
  </si>
  <si>
    <t>Use the "1" or "2" to quickly collapse or expand row groupings, shown by the "+" or "-" next to row numbers.</t>
  </si>
  <si>
    <t>Select "1" to collapse rows to show only category names</t>
  </si>
  <si>
    <t>Select "2" to expand rows to show more details for each category.</t>
  </si>
  <si>
    <t>Collapse or expand individual row groupings by selecting the "-" or "+"</t>
  </si>
  <si>
    <t>Entering Data</t>
  </si>
  <si>
    <t>Data is entered in the grey boxes. If they are numerical, they will be added up, as appropriate, and included in subtotals in yellow boxes.</t>
  </si>
  <si>
    <t>Need additional assistance using this tool?</t>
  </si>
  <si>
    <t>Those completing the report have the option of collapsing or expanding row groupings. This helps to clean up the page by removing rows
 that are not being used. This is an optional feature.</t>
  </si>
  <si>
    <t>Depending on data entered in "Health Services Expenditures" tab, an "X" will automatically indicate which category received funds in the table below.</t>
  </si>
  <si>
    <t>Tabs in this Tool</t>
  </si>
  <si>
    <t>Collapsing/Expanding Rows</t>
  </si>
  <si>
    <r>
      <t>Health Services Narratives (</t>
    </r>
    <r>
      <rPr>
        <b/>
        <u/>
        <sz val="14"/>
        <color theme="1"/>
        <rFont val="Trebuchet MS"/>
        <family val="2"/>
      </rPr>
      <t>Optional</t>
    </r>
    <r>
      <rPr>
        <sz val="14"/>
        <color theme="1"/>
        <rFont val="Trebuchet MS"/>
        <family val="2"/>
      </rPr>
      <t>)</t>
    </r>
  </si>
  <si>
    <t>Administrative Expenditures (Tab 2):</t>
  </si>
  <si>
    <t>Health Services Expenditures (Tab 3):</t>
  </si>
  <si>
    <t>Total # of FTE (Tab 3):</t>
  </si>
  <si>
    <t>Health Service Category Selections (based on expenditures from tab 3)</t>
  </si>
  <si>
    <r>
      <t xml:space="preserve">Note: </t>
    </r>
    <r>
      <rPr>
        <sz val="11"/>
        <color theme="1"/>
        <rFont val="Trebuchet MS"/>
        <family val="2"/>
      </rPr>
      <t>Yellow cells will automatically fill, based on informaiton provided elsewhere in this document</t>
    </r>
  </si>
  <si>
    <t>Cells with a red corner (upper-right corner) have additional, question-specific help. To access, hover your mouse over the cell.</t>
  </si>
  <si>
    <r>
      <rPr>
        <b/>
        <sz val="11"/>
        <color theme="1"/>
        <rFont val="Trebuchet MS"/>
        <family val="2"/>
      </rPr>
      <t xml:space="preserve">Please note: </t>
    </r>
    <r>
      <rPr>
        <sz val="11"/>
        <color theme="1"/>
        <rFont val="Trebuchet MS"/>
        <family val="2"/>
      </rPr>
      <t xml:space="preserve">This sheet is </t>
    </r>
    <r>
      <rPr>
        <b/>
        <u/>
        <sz val="11"/>
        <color theme="1"/>
        <rFont val="Trebuchet MS"/>
        <family val="2"/>
      </rPr>
      <t>UNPROTECTED</t>
    </r>
    <r>
      <rPr>
        <sz val="11"/>
        <color theme="1"/>
        <rFont val="Trebuchet MS"/>
        <family val="2"/>
      </rPr>
      <t xml:space="preserve"> to provide a flexible document for users.</t>
    </r>
  </si>
  <si>
    <r>
      <rPr>
        <b/>
        <sz val="11"/>
        <color theme="1"/>
        <rFont val="Trebuchet MS"/>
        <family val="2"/>
      </rPr>
      <t xml:space="preserve">Tip: </t>
    </r>
    <r>
      <rPr>
        <sz val="11"/>
        <color theme="1"/>
        <rFont val="Trebuchet MS"/>
        <family val="2"/>
      </rPr>
      <t>Cells with a red corner (upper-right corner) have additional help. To access, hover your mouse over the cell.</t>
    </r>
  </si>
  <si>
    <r>
      <rPr>
        <b/>
        <sz val="11"/>
        <color theme="1"/>
        <rFont val="Trebuchet MS"/>
        <family val="2"/>
      </rPr>
      <t xml:space="preserve">Please note: </t>
    </r>
    <r>
      <rPr>
        <sz val="11"/>
        <color theme="1"/>
        <rFont val="Trebuchet MS"/>
        <family val="2"/>
      </rPr>
      <t xml:space="preserve">This sheet is </t>
    </r>
    <r>
      <rPr>
        <b/>
        <u/>
        <sz val="11"/>
        <color theme="1"/>
        <rFont val="Trebuchet MS"/>
        <family val="2"/>
      </rPr>
      <t>UNPROTECTED</t>
    </r>
    <r>
      <rPr>
        <sz val="11"/>
        <color theme="1"/>
        <rFont val="Trebuchet MS"/>
        <family val="2"/>
      </rPr>
      <t xml:space="preserve"> to provide a flexible document for users. Only enter your figures in </t>
    </r>
    <r>
      <rPr>
        <b/>
        <u/>
        <sz val="11"/>
        <color theme="1"/>
        <rFont val="Trebuchet MS"/>
        <family val="2"/>
      </rPr>
      <t>grey</t>
    </r>
    <r>
      <rPr>
        <sz val="11"/>
        <color theme="1"/>
        <rFont val="Trebuchet MS"/>
        <family val="2"/>
      </rPr>
      <t xml:space="preserve"> cells. </t>
    </r>
    <r>
      <rPr>
        <b/>
        <u/>
        <sz val="11"/>
        <color theme="1"/>
        <rFont val="Trebuchet MS"/>
        <family val="2"/>
      </rPr>
      <t>Yellow</t>
    </r>
    <r>
      <rPr>
        <sz val="11"/>
        <color theme="1"/>
        <rFont val="Trebuchet MS"/>
        <family val="2"/>
      </rPr>
      <t xml:space="preserve">  cells contain formulas.</t>
    </r>
  </si>
  <si>
    <t>Reimbursement Spending Report to CDE Cheat Sheet</t>
  </si>
  <si>
    <r>
      <t xml:space="preserve">This excel tool is </t>
    </r>
    <r>
      <rPr>
        <b/>
        <u/>
        <sz val="11"/>
        <color theme="1"/>
        <rFont val="Trebuchet MS"/>
        <family val="2"/>
      </rPr>
      <t>Optional</t>
    </r>
    <r>
      <rPr>
        <b/>
        <sz val="11"/>
        <color theme="1"/>
        <rFont val="Trebuchet MS"/>
        <family val="2"/>
      </rPr>
      <t>. Its purpose is to help districts complete the Reimbursement Spending Report to CDE.</t>
    </r>
  </si>
  <si>
    <t>Date</t>
  </si>
  <si>
    <t>Category</t>
  </si>
  <si>
    <t>Sub-category</t>
  </si>
  <si>
    <t>Notes</t>
  </si>
  <si>
    <t>Administrative</t>
  </si>
  <si>
    <t>Health Services</t>
  </si>
  <si>
    <t>Category Total:</t>
  </si>
  <si>
    <t>Other Administrative Costs:</t>
  </si>
  <si>
    <t>Exp/FTE Total</t>
  </si>
  <si>
    <t>Equipment/Material/Supplies</t>
  </si>
  <si>
    <t># of FTE</t>
  </si>
  <si>
    <t>Other Administrative Costs</t>
  </si>
  <si>
    <t>Special Service Providers</t>
  </si>
  <si>
    <t>Administrative Total:</t>
  </si>
  <si>
    <t>Expenditure Summary by Category and Sub-Category</t>
  </si>
  <si>
    <t>Outreach and Enrollment</t>
  </si>
  <si>
    <t>CO Dept of Ed School Health Services Website</t>
  </si>
  <si>
    <t>Contact Omar Estrada</t>
  </si>
  <si>
    <t>Enter your data in grey boxes*</t>
  </si>
  <si>
    <t>Grey cells will change to green when data is entered*</t>
  </si>
  <si>
    <r>
      <t>*</t>
    </r>
    <r>
      <rPr>
        <u/>
        <sz val="10"/>
        <color theme="1"/>
        <rFont val="Trebuchet MS"/>
        <family val="2"/>
      </rPr>
      <t>Does not</t>
    </r>
    <r>
      <rPr>
        <sz val="10"/>
        <color theme="1"/>
        <rFont val="Trebuchet MS"/>
        <family val="2"/>
      </rPr>
      <t xml:space="preserve"> apply to tab "5 Expenditures Calculator"</t>
    </r>
  </si>
  <si>
    <t xml:space="preserve"> Shows total administrative, FTE, and health services expenditures using data entered in tabs 2 &amp; 3 by the user. Health Services Categories selected are also shown in a table format.</t>
  </si>
  <si>
    <t>"1 Summary"</t>
  </si>
  <si>
    <t>"2 Administrative Expenditures"</t>
  </si>
  <si>
    <t>Enter administrative expenditures and description of expenditures here.</t>
  </si>
  <si>
    <t>"3 Health Services Expenditures"</t>
  </si>
  <si>
    <t>Enter expenditures relate to health serivces here. Categories that have expenditure amounts will be summarized in the summary page.</t>
  </si>
  <si>
    <t>"4 Health Services Narratives"</t>
  </si>
  <si>
    <t>Enter narrative information related to the health service expenditures here.</t>
  </si>
  <si>
    <t>"5 Expenditures Calculator"</t>
  </si>
  <si>
    <t>(NEW)</t>
  </si>
  <si>
    <t>Use the table below to track expenditures/FTE by category and sub-category. Administrative costs can also be tracked. Add the dollar or FTE total (under "Exp/FTE Total"), then select a main (under "Category") and sub-category (under "Sub-category") list item. Information provided will be summarized under columns G-K. Columns "Date" and "Notes" are optional and do not affect the calculation.</t>
  </si>
  <si>
    <t>Expenditure Recording Table</t>
  </si>
  <si>
    <t>Expenditure and FTE information provided in the table under columns A-E are summarized below by category and sub-category. For additional support, visit our website or contact Omar using the links below:</t>
  </si>
  <si>
    <t>Administrative:</t>
  </si>
  <si>
    <t>Health Services:</t>
  </si>
  <si>
    <t>Administration</t>
  </si>
  <si>
    <t>Grand Total:</t>
  </si>
  <si>
    <t>% of ttl</t>
  </si>
  <si>
    <t>Expenditure total</t>
  </si>
  <si>
    <t>(EXAMPLE) Total Nursing Salary/Benefits</t>
  </si>
  <si>
    <t>(EXAMPLE) Medicaid Coordinator Salary/Bens</t>
  </si>
  <si>
    <r>
      <t>Enter line item amounts and applicable category/sub-category pair to track your expenditures. (</t>
    </r>
    <r>
      <rPr>
        <b/>
        <sz val="11"/>
        <color theme="1"/>
        <rFont val="Calibri"/>
        <family val="2"/>
        <scheme val="minor"/>
      </rPr>
      <t>Note: This tab is not connected to any other tab in this workbook</t>
    </r>
    <r>
      <rPr>
        <sz val="11"/>
        <color theme="1"/>
        <rFont val="Calibri"/>
        <family val="2"/>
        <scheme val="minor"/>
      </rPr>
      <t>)</t>
    </r>
  </si>
  <si>
    <t>Current FY Total Expenditure:</t>
  </si>
  <si>
    <t>Use this space to write your narrative information. No word limit.
FTE/Contracted Personnel:
Equipment/Material/Supplies:
Professional Development/Trainings:
Screenings/Assessments:
Assistance/Emergency Funds:</t>
  </si>
  <si>
    <r>
      <t xml:space="preserve">Please use this excel tool to collect information, then use when entering information in Formsite. </t>
    </r>
    <r>
      <rPr>
        <b/>
        <u/>
        <sz val="11"/>
        <color rgb="FFFF0000"/>
        <rFont val="Trebuchet MS"/>
        <family val="2"/>
      </rPr>
      <t>Do NOT send this form to CDE</t>
    </r>
    <r>
      <rPr>
        <b/>
        <sz val="11"/>
        <color theme="1"/>
        <rFont val="Trebuchet MS"/>
        <family val="2"/>
      </rPr>
      <t>,</t>
    </r>
    <r>
      <rPr>
        <sz val="11"/>
        <color theme="1"/>
        <rFont val="Trebuchet MS"/>
        <family val="2"/>
      </rPr>
      <t xml:space="preserve"> it will not be accepted as a submission. </t>
    </r>
    <r>
      <rPr>
        <b/>
        <u/>
        <sz val="11"/>
        <color rgb="FFFF0000"/>
        <rFont val="Trebuchet MS"/>
        <family val="2"/>
      </rPr>
      <t>Use the link below to find the link to the report under the "Reimbursemetn Spending Report to CDE" box on the CDE SHS site.</t>
    </r>
    <r>
      <rPr>
        <sz val="11"/>
        <color theme="1"/>
        <rFont val="Trebuchet MS"/>
        <family val="2"/>
      </rPr>
      <t xml:space="preserve"> The Form opens </t>
    </r>
    <r>
      <rPr>
        <b/>
        <u/>
        <sz val="11"/>
        <color theme="1"/>
        <rFont val="Trebuchet MS"/>
        <family val="2"/>
      </rPr>
      <t xml:space="preserve">October 1 </t>
    </r>
    <r>
      <rPr>
        <sz val="11"/>
        <color theme="1"/>
        <rFont val="Trebuchet MS"/>
        <family val="2"/>
      </rPr>
      <t xml:space="preserve">and closes </t>
    </r>
    <r>
      <rPr>
        <b/>
        <u/>
        <sz val="11"/>
        <color theme="1"/>
        <rFont val="Trebuchet MS"/>
        <family val="2"/>
      </rPr>
      <t>February 28</t>
    </r>
    <r>
      <rPr>
        <sz val="11"/>
        <color theme="1"/>
        <rFont val="Trebuchet MS"/>
        <family val="2"/>
      </rPr>
      <t>; if either date falls on a weekend, then form will open/close next business day:</t>
    </r>
  </si>
  <si>
    <t>School Health Services (SHS) Program</t>
  </si>
  <si>
    <t>https://www.cde.state.co.us/healthandwellness/medicaid_home</t>
  </si>
  <si>
    <t>Reimbursement Spending Report to CDE Worksheet</t>
  </si>
  <si>
    <t>Email Sarah Blumenthal with questions or comments:</t>
  </si>
  <si>
    <t>blumenthal_s@cde.state.co.us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</si>
</sst>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24" x14ac:knownFonts="1">
    <font>
      <sz val="11"/>
      <color theme="1"/>
      <name val="Calibri"/>
      <family val="2"/>
      <scheme val="minor"/>
    </font>
    <font>
      <sz val="11"/>
      <color theme="1"/>
      <name val="Calibri"/>
      <family val="2"/>
      <scheme val="minor"/>
    </font>
    <font>
      <sz val="16"/>
      <color theme="1"/>
      <name val="Trebuchet MS"/>
      <family val="2"/>
    </font>
    <font>
      <sz val="11"/>
      <color theme="1"/>
      <name val="Trebuchet MS"/>
      <family val="2"/>
    </font>
    <font>
      <b/>
      <sz val="16"/>
      <color theme="1"/>
      <name val="Trebuchet MS"/>
      <family val="2"/>
    </font>
    <font>
      <b/>
      <sz val="11"/>
      <color theme="1"/>
      <name val="Trebuchet MS"/>
      <family val="2"/>
    </font>
    <font>
      <b/>
      <sz val="12"/>
      <color theme="1"/>
      <name val="Trebuchet MS"/>
      <family val="2"/>
    </font>
    <font>
      <b/>
      <sz val="14"/>
      <color theme="1"/>
      <name val="Trebuchet MS"/>
      <family val="2"/>
    </font>
    <font>
      <sz val="12"/>
      <color theme="1"/>
      <name val="Trebuchet MS"/>
      <family val="2"/>
    </font>
    <font>
      <sz val="14"/>
      <color theme="1"/>
      <name val="Trebuchet MS"/>
      <family val="2"/>
    </font>
    <font>
      <sz val="18"/>
      <color theme="1"/>
      <name val="Trebuchet MS"/>
      <family val="2"/>
    </font>
    <font>
      <u/>
      <sz val="11"/>
      <color theme="10"/>
      <name val="Calibri"/>
      <family val="2"/>
      <scheme val="minor"/>
    </font>
    <font>
      <b/>
      <u/>
      <sz val="11"/>
      <color theme="1"/>
      <name val="Trebuchet MS"/>
      <family val="2"/>
    </font>
    <font>
      <sz val="22"/>
      <color theme="1"/>
      <name val="Trebuchet MS"/>
      <family val="2"/>
    </font>
    <font>
      <u/>
      <sz val="14"/>
      <color theme="1"/>
      <name val="Trebuchet MS"/>
      <family val="2"/>
    </font>
    <font>
      <b/>
      <u/>
      <sz val="11"/>
      <color rgb="FFFF0000"/>
      <name val="Trebuchet MS"/>
      <family val="2"/>
    </font>
    <font>
      <sz val="9"/>
      <color indexed="81"/>
      <name val="Tahoma"/>
      <family val="2"/>
    </font>
    <font>
      <b/>
      <sz val="9"/>
      <color indexed="81"/>
      <name val="Tahoma"/>
      <family val="2"/>
    </font>
    <font>
      <b/>
      <u/>
      <sz val="14"/>
      <color theme="1"/>
      <name val="Trebuchet MS"/>
      <family val="2"/>
    </font>
    <font>
      <sz val="9"/>
      <color indexed="81"/>
      <name val="Tahoma"/>
      <charset val="1"/>
    </font>
    <font>
      <b/>
      <sz val="9"/>
      <color indexed="81"/>
      <name val="Tahoma"/>
      <charset val="1"/>
    </font>
    <font>
      <sz val="10"/>
      <color theme="1"/>
      <name val="Trebuchet MS"/>
      <family val="2"/>
    </font>
    <font>
      <u/>
      <sz val="10"/>
      <color theme="1"/>
      <name val="Trebuchet MS"/>
      <family val="2"/>
    </font>
    <font>
      <b/>
      <sz val="11"/>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9" tint="0.79998168889431442"/>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mediumDashDotDot">
        <color indexed="64"/>
      </right>
      <top/>
      <bottom/>
      <diagonal/>
    </border>
    <border>
      <left style="mediumDashDotDot">
        <color indexed="64"/>
      </left>
      <right/>
      <top/>
      <bottom/>
      <diagonal/>
    </border>
    <border>
      <left style="medium">
        <color indexed="64"/>
      </left>
      <right style="mediumDashDotDot">
        <color indexed="64"/>
      </right>
      <top/>
      <bottom/>
      <diagonal/>
    </border>
    <border>
      <left/>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0" fontId="11" fillId="0" borderId="0" applyNumberForma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46">
    <xf numFmtId="0" fontId="0" fillId="0" borderId="0" xfId="0"/>
    <xf numFmtId="0" fontId="3" fillId="0" borderId="0" xfId="0" applyFont="1"/>
    <xf numFmtId="0" fontId="5" fillId="0" borderId="15" xfId="0" applyFont="1" applyBorder="1"/>
    <xf numFmtId="0" fontId="5" fillId="0" borderId="17" xfId="0" applyFont="1" applyBorder="1"/>
    <xf numFmtId="0" fontId="5" fillId="0" borderId="22" xfId="0" applyFont="1" applyBorder="1"/>
    <xf numFmtId="0" fontId="3" fillId="0" borderId="18" xfId="0" applyFont="1" applyBorder="1"/>
    <xf numFmtId="0" fontId="3" fillId="0" borderId="11" xfId="0" applyFont="1" applyBorder="1"/>
    <xf numFmtId="0" fontId="3" fillId="0" borderId="13" xfId="0" applyFont="1" applyBorder="1"/>
    <xf numFmtId="0" fontId="3" fillId="0" borderId="22" xfId="0" applyFont="1" applyBorder="1"/>
    <xf numFmtId="0" fontId="3" fillId="0" borderId="15" xfId="0" applyFont="1" applyBorder="1"/>
    <xf numFmtId="0" fontId="3" fillId="0" borderId="17" xfId="0" applyFont="1" applyBorder="1"/>
    <xf numFmtId="0" fontId="3" fillId="0" borderId="29" xfId="0" applyFont="1" applyBorder="1"/>
    <xf numFmtId="0" fontId="5" fillId="0" borderId="32" xfId="0" applyFont="1" applyBorder="1"/>
    <xf numFmtId="0" fontId="3" fillId="0" borderId="35" xfId="0" applyFont="1" applyBorder="1"/>
    <xf numFmtId="0" fontId="3" fillId="0" borderId="12" xfId="0" applyFont="1" applyBorder="1" applyAlignment="1">
      <alignment horizontal="center" vertical="center"/>
    </xf>
    <xf numFmtId="0" fontId="3" fillId="0" borderId="13" xfId="0" applyFont="1" applyBorder="1" applyAlignment="1">
      <alignment horizontal="right" vertical="center"/>
    </xf>
    <xf numFmtId="0" fontId="5" fillId="0" borderId="34" xfId="0" applyFont="1" applyBorder="1" applyAlignment="1">
      <alignment horizontal="left" vertical="center"/>
    </xf>
    <xf numFmtId="0" fontId="5" fillId="0" borderId="22" xfId="0" applyFont="1" applyBorder="1" applyAlignment="1">
      <alignment vertical="center"/>
    </xf>
    <xf numFmtId="0" fontId="3" fillId="0" borderId="17" xfId="0" applyFont="1" applyBorder="1" applyAlignment="1">
      <alignment horizontal="right" vertical="center"/>
    </xf>
    <xf numFmtId="0" fontId="6" fillId="0" borderId="33" xfId="0" applyFont="1" applyBorder="1"/>
    <xf numFmtId="44" fontId="8" fillId="2" borderId="37" xfId="0" applyNumberFormat="1" applyFont="1" applyFill="1" applyBorder="1"/>
    <xf numFmtId="0" fontId="9" fillId="0" borderId="0" xfId="0" applyFont="1"/>
    <xf numFmtId="0" fontId="3" fillId="0" borderId="0" xfId="0" applyFont="1" applyAlignment="1">
      <alignment wrapText="1"/>
    </xf>
    <xf numFmtId="0" fontId="9" fillId="0" borderId="0" xfId="0" applyFont="1" applyAlignment="1">
      <alignment horizontal="center"/>
    </xf>
    <xf numFmtId="0" fontId="6" fillId="0" borderId="2" xfId="0" applyFont="1" applyBorder="1"/>
    <xf numFmtId="44" fontId="8" fillId="2" borderId="4" xfId="0" applyNumberFormat="1" applyFont="1" applyFill="1" applyBorder="1"/>
    <xf numFmtId="0" fontId="6" fillId="0" borderId="7" xfId="0" applyFont="1" applyBorder="1"/>
    <xf numFmtId="44" fontId="8" fillId="2" borderId="9" xfId="0" applyNumberFormat="1" applyFont="1" applyFill="1" applyBorder="1"/>
    <xf numFmtId="0" fontId="8" fillId="0" borderId="1" xfId="0" applyFont="1" applyBorder="1" applyAlignment="1">
      <alignment horizontal="center" vertical="center"/>
    </xf>
    <xf numFmtId="0" fontId="8" fillId="0" borderId="8" xfId="0" applyFont="1" applyBorder="1" applyAlignment="1">
      <alignment horizontal="center" vertical="center"/>
    </xf>
    <xf numFmtId="0" fontId="8" fillId="0" borderId="6" xfId="0" applyFont="1" applyBorder="1" applyAlignment="1">
      <alignment horizontal="center" vertical="center"/>
    </xf>
    <xf numFmtId="0" fontId="8" fillId="0" borderId="9" xfId="0" applyFont="1" applyBorder="1" applyAlignment="1">
      <alignment horizontal="center" vertical="center"/>
    </xf>
    <xf numFmtId="0" fontId="8" fillId="0" borderId="31" xfId="0" applyFont="1" applyBorder="1" applyAlignment="1">
      <alignment horizontal="center" vertical="center"/>
    </xf>
    <xf numFmtId="0" fontId="8" fillId="0" borderId="32" xfId="0" applyFont="1" applyBorder="1" applyAlignment="1">
      <alignment horizontal="center" vertical="center"/>
    </xf>
    <xf numFmtId="0" fontId="8" fillId="0" borderId="20" xfId="0" applyFont="1" applyBorder="1" applyAlignment="1">
      <alignment horizontal="center" vertical="center"/>
    </xf>
    <xf numFmtId="0" fontId="8" fillId="0" borderId="10" xfId="0" applyFont="1" applyBorder="1" applyAlignment="1">
      <alignment horizontal="center" vertical="center"/>
    </xf>
    <xf numFmtId="0" fontId="8" fillId="0" borderId="12" xfId="0" applyFont="1" applyBorder="1" applyAlignment="1">
      <alignment horizontal="center" vertical="center"/>
    </xf>
    <xf numFmtId="0" fontId="5" fillId="0" borderId="19" xfId="0" applyFont="1" applyBorder="1" applyAlignment="1">
      <alignment horizontal="center" textRotation="45"/>
    </xf>
    <xf numFmtId="0" fontId="5" fillId="0" borderId="21" xfId="0" applyFont="1" applyBorder="1" applyAlignment="1">
      <alignment horizontal="center" textRotation="45"/>
    </xf>
    <xf numFmtId="0" fontId="5" fillId="0" borderId="24" xfId="0" applyFont="1" applyBorder="1" applyAlignment="1">
      <alignment horizontal="center" textRotation="45"/>
    </xf>
    <xf numFmtId="0" fontId="5" fillId="0" borderId="42" xfId="0" applyFont="1" applyBorder="1"/>
    <xf numFmtId="44" fontId="8" fillId="2" borderId="1" xfId="0" applyNumberFormat="1" applyFont="1" applyFill="1" applyBorder="1"/>
    <xf numFmtId="0" fontId="0" fillId="0" borderId="0" xfId="0" applyAlignment="1">
      <alignment vertical="top"/>
    </xf>
    <xf numFmtId="0" fontId="3" fillId="0" borderId="0" xfId="0" applyFont="1" applyAlignment="1">
      <alignment vertical="top" wrapText="1"/>
    </xf>
    <xf numFmtId="0" fontId="3" fillId="0" borderId="0" xfId="0" applyFont="1" applyAlignment="1">
      <alignment vertical="top"/>
    </xf>
    <xf numFmtId="0" fontId="13" fillId="0" borderId="0" xfId="0" applyFont="1" applyAlignment="1">
      <alignment vertical="top"/>
    </xf>
    <xf numFmtId="0" fontId="9" fillId="0" borderId="0" xfId="0" applyFont="1" applyAlignment="1">
      <alignment vertical="top"/>
    </xf>
    <xf numFmtId="0" fontId="14" fillId="0" borderId="0" xfId="0" applyFont="1"/>
    <xf numFmtId="0" fontId="3" fillId="0" borderId="0" xfId="0" applyFont="1" applyAlignment="1">
      <alignment horizontal="left" vertical="top"/>
    </xf>
    <xf numFmtId="0" fontId="11" fillId="0" borderId="0" xfId="2"/>
    <xf numFmtId="0" fontId="5" fillId="0" borderId="0" xfId="0" applyFont="1" applyAlignment="1">
      <alignment vertical="top"/>
    </xf>
    <xf numFmtId="0" fontId="3" fillId="4" borderId="1" xfId="0" applyFont="1" applyFill="1" applyBorder="1"/>
    <xf numFmtId="44" fontId="3" fillId="3" borderId="1" xfId="0" applyNumberFormat="1" applyFont="1" applyFill="1" applyBorder="1"/>
    <xf numFmtId="44" fontId="3" fillId="0" borderId="20" xfId="0" applyNumberFormat="1" applyFont="1" applyBorder="1" applyProtection="1">
      <protection locked="0"/>
    </xf>
    <xf numFmtId="44" fontId="3" fillId="0" borderId="10" xfId="0" applyNumberFormat="1" applyFont="1" applyBorder="1" applyProtection="1">
      <protection locked="0"/>
    </xf>
    <xf numFmtId="44" fontId="3" fillId="0" borderId="12" xfId="0" applyNumberFormat="1" applyFont="1" applyBorder="1" applyProtection="1">
      <protection locked="0"/>
    </xf>
    <xf numFmtId="43" fontId="3" fillId="0" borderId="23" xfId="1" applyFont="1" applyBorder="1" applyProtection="1">
      <protection locked="0"/>
    </xf>
    <xf numFmtId="44" fontId="3" fillId="0" borderId="14" xfId="0" applyNumberFormat="1" applyFont="1" applyBorder="1" applyProtection="1">
      <protection locked="0"/>
    </xf>
    <xf numFmtId="44" fontId="3" fillId="0" borderId="16" xfId="0" applyNumberFormat="1" applyFont="1" applyBorder="1" applyProtection="1">
      <protection locked="0"/>
    </xf>
    <xf numFmtId="0" fontId="0" fillId="0" borderId="52" xfId="0" applyBorder="1"/>
    <xf numFmtId="0" fontId="0" fillId="0" borderId="0" xfId="0" applyAlignment="1">
      <alignment vertical="top" wrapText="1"/>
    </xf>
    <xf numFmtId="0" fontId="0" fillId="0" borderId="53" xfId="0" applyBorder="1"/>
    <xf numFmtId="0" fontId="5" fillId="0" borderId="0" xfId="0" applyFont="1"/>
    <xf numFmtId="0" fontId="5" fillId="0" borderId="0" xfId="0" applyFont="1" applyAlignment="1">
      <alignment horizontal="left"/>
    </xf>
    <xf numFmtId="0" fontId="0" fillId="0" borderId="54" xfId="0" applyBorder="1"/>
    <xf numFmtId="0" fontId="0" fillId="0" borderId="0" xfId="0" applyAlignment="1">
      <alignment horizontal="right"/>
    </xf>
    <xf numFmtId="0" fontId="5" fillId="0" borderId="0" xfId="0" applyFont="1" applyAlignment="1">
      <alignment horizontal="center"/>
    </xf>
    <xf numFmtId="0" fontId="5" fillId="0" borderId="0" xfId="0" applyFont="1" applyAlignment="1">
      <alignment horizontal="right"/>
    </xf>
    <xf numFmtId="0" fontId="6" fillId="0" borderId="0" xfId="0" applyFont="1" applyAlignment="1">
      <alignment horizontal="center"/>
    </xf>
    <xf numFmtId="44" fontId="3" fillId="2" borderId="10" xfId="3" applyFont="1" applyFill="1" applyBorder="1"/>
    <xf numFmtId="43" fontId="3" fillId="2" borderId="10" xfId="1" applyFont="1" applyFill="1" applyBorder="1"/>
    <xf numFmtId="44" fontId="5" fillId="2" borderId="1" xfId="3" applyFont="1" applyFill="1" applyBorder="1"/>
    <xf numFmtId="44" fontId="5" fillId="2" borderId="31" xfId="3" applyFont="1" applyFill="1" applyBorder="1"/>
    <xf numFmtId="0" fontId="3" fillId="0" borderId="0" xfId="0" applyFont="1" applyProtection="1">
      <protection locked="0"/>
    </xf>
    <xf numFmtId="0" fontId="0" fillId="0" borderId="0" xfId="0" applyProtection="1">
      <protection locked="0"/>
    </xf>
    <xf numFmtId="0" fontId="11" fillId="0" borderId="0" xfId="2" applyProtection="1">
      <protection locked="0"/>
    </xf>
    <xf numFmtId="0" fontId="21" fillId="0" borderId="0" xfId="0" applyFont="1"/>
    <xf numFmtId="14" fontId="21" fillId="0" borderId="0" xfId="0" applyNumberFormat="1" applyFont="1" applyProtection="1">
      <protection locked="0"/>
    </xf>
    <xf numFmtId="43" fontId="21" fillId="0" borderId="0" xfId="1" applyFont="1" applyProtection="1">
      <protection locked="0"/>
    </xf>
    <xf numFmtId="0" fontId="21" fillId="0" borderId="0" xfId="0" applyFont="1" applyProtection="1">
      <protection locked="0"/>
    </xf>
    <xf numFmtId="0" fontId="3" fillId="0" borderId="15" xfId="0" applyFont="1" applyBorder="1" applyAlignment="1">
      <alignment horizontal="right"/>
    </xf>
    <xf numFmtId="9" fontId="5" fillId="2" borderId="10" xfId="4" applyFont="1" applyFill="1" applyBorder="1"/>
    <xf numFmtId="44" fontId="5" fillId="2" borderId="15" xfId="0" applyNumberFormat="1" applyFont="1" applyFill="1" applyBorder="1"/>
    <xf numFmtId="44" fontId="3" fillId="2" borderId="55" xfId="0" applyNumberFormat="1" applyFont="1" applyFill="1" applyBorder="1"/>
    <xf numFmtId="9" fontId="3" fillId="2" borderId="10" xfId="4" applyFont="1" applyFill="1" applyBorder="1"/>
    <xf numFmtId="0" fontId="3" fillId="0" borderId="0" xfId="0" applyFont="1" applyAlignment="1">
      <alignment horizontal="left" vertical="top" wrapText="1"/>
    </xf>
    <xf numFmtId="0" fontId="10" fillId="0" borderId="0" xfId="0" applyFont="1" applyAlignment="1">
      <alignment horizontal="center"/>
    </xf>
    <xf numFmtId="0" fontId="2" fillId="0" borderId="0" xfId="0" applyFont="1" applyAlignment="1">
      <alignment horizontal="center"/>
    </xf>
    <xf numFmtId="0" fontId="9" fillId="0" borderId="0" xfId="0" applyFont="1" applyAlignment="1">
      <alignment horizontal="center" vertical="top"/>
    </xf>
    <xf numFmtId="44" fontId="8" fillId="2" borderId="12" xfId="0" applyNumberFormat="1" applyFont="1" applyFill="1" applyBorder="1" applyAlignment="1">
      <alignment horizontal="right"/>
    </xf>
    <xf numFmtId="44" fontId="8" fillId="2" borderId="8" xfId="0" applyNumberFormat="1" applyFont="1" applyFill="1" applyBorder="1" applyAlignment="1">
      <alignment horizontal="right"/>
    </xf>
    <xf numFmtId="44" fontId="8" fillId="2" borderId="9" xfId="0" applyNumberFormat="1" applyFont="1" applyFill="1" applyBorder="1" applyAlignment="1">
      <alignment horizontal="right"/>
    </xf>
    <xf numFmtId="0" fontId="8" fillId="0" borderId="2" xfId="0" applyFont="1" applyBorder="1"/>
    <xf numFmtId="0" fontId="8" fillId="0" borderId="3" xfId="0" applyFont="1" applyBorder="1"/>
    <xf numFmtId="0" fontId="8" fillId="0" borderId="42" xfId="0" applyFont="1" applyBorder="1"/>
    <xf numFmtId="0" fontId="8" fillId="0" borderId="5" xfId="0" applyFont="1" applyBorder="1"/>
    <xf numFmtId="0" fontId="8" fillId="0" borderId="1" xfId="0" applyFont="1" applyBorder="1"/>
    <xf numFmtId="0" fontId="8" fillId="0" borderId="15" xfId="0" applyFont="1" applyBorder="1"/>
    <xf numFmtId="44" fontId="6" fillId="2" borderId="49" xfId="0" applyNumberFormat="1" applyFont="1" applyFill="1" applyBorder="1" applyAlignment="1">
      <alignment horizontal="right"/>
    </xf>
    <xf numFmtId="44" fontId="6" fillId="2" borderId="51" xfId="0" applyNumberFormat="1" applyFont="1" applyFill="1" applyBorder="1" applyAlignment="1">
      <alignment horizontal="right"/>
    </xf>
    <xf numFmtId="44" fontId="6" fillId="2" borderId="50" xfId="0" applyNumberFormat="1" applyFont="1" applyFill="1" applyBorder="1" applyAlignment="1">
      <alignment horizontal="right"/>
    </xf>
    <xf numFmtId="0" fontId="3" fillId="0" borderId="0" xfId="0" applyFont="1" applyAlignment="1">
      <alignment wrapText="1"/>
    </xf>
    <xf numFmtId="0" fontId="9" fillId="0" borderId="0" xfId="0" applyFont="1" applyAlignment="1">
      <alignment horizontal="center"/>
    </xf>
    <xf numFmtId="0" fontId="8" fillId="0" borderId="44" xfId="0" applyFont="1" applyBorder="1"/>
    <xf numFmtId="0" fontId="8" fillId="0" borderId="45" xfId="0" applyFont="1" applyBorder="1"/>
    <xf numFmtId="0" fontId="8" fillId="0" borderId="47" xfId="0" applyFont="1" applyBorder="1"/>
    <xf numFmtId="0" fontId="3" fillId="0" borderId="12" xfId="0" applyFont="1" applyBorder="1" applyProtection="1">
      <protection locked="0"/>
    </xf>
    <xf numFmtId="0" fontId="3" fillId="0" borderId="8" xfId="0" applyFont="1" applyBorder="1" applyProtection="1">
      <protection locked="0"/>
    </xf>
    <xf numFmtId="0" fontId="3" fillId="0" borderId="9" xfId="0" applyFont="1" applyBorder="1" applyProtection="1">
      <protection locked="0"/>
    </xf>
    <xf numFmtId="44" fontId="8" fillId="2" borderId="41" xfId="0" applyNumberFormat="1" applyFont="1" applyFill="1" applyBorder="1" applyAlignment="1">
      <alignment horizontal="right"/>
    </xf>
    <xf numFmtId="44" fontId="8" fillId="2" borderId="3" xfId="0" applyNumberFormat="1" applyFont="1" applyFill="1" applyBorder="1" applyAlignment="1">
      <alignment horizontal="right"/>
    </xf>
    <xf numFmtId="44" fontId="8" fillId="2" borderId="4" xfId="0" applyNumberFormat="1" applyFont="1" applyFill="1" applyBorder="1" applyAlignment="1">
      <alignment horizontal="right"/>
    </xf>
    <xf numFmtId="44" fontId="8" fillId="2" borderId="48" xfId="0" applyNumberFormat="1" applyFont="1" applyFill="1" applyBorder="1" applyAlignment="1">
      <alignment horizontal="right"/>
    </xf>
    <xf numFmtId="44" fontId="8" fillId="2" borderId="45" xfId="0" applyNumberFormat="1" applyFont="1" applyFill="1" applyBorder="1" applyAlignment="1">
      <alignment horizontal="right"/>
    </xf>
    <xf numFmtId="44" fontId="8" fillId="2" borderId="46" xfId="0" applyNumberFormat="1" applyFont="1" applyFill="1" applyBorder="1" applyAlignment="1">
      <alignment horizontal="right"/>
    </xf>
    <xf numFmtId="0" fontId="6" fillId="0" borderId="43" xfId="0" applyFont="1" applyBorder="1" applyAlignment="1">
      <alignment horizontal="right"/>
    </xf>
    <xf numFmtId="0" fontId="6" fillId="0" borderId="31" xfId="0" applyFont="1" applyBorder="1" applyAlignment="1">
      <alignment horizontal="right"/>
    </xf>
    <xf numFmtId="0" fontId="6" fillId="0" borderId="22" xfId="0" applyFont="1" applyBorder="1" applyAlignment="1">
      <alignment horizontal="right"/>
    </xf>
    <xf numFmtId="0" fontId="8" fillId="0" borderId="7" xfId="0" applyFont="1" applyBorder="1" applyAlignment="1">
      <alignment horizontal="right"/>
    </xf>
    <xf numFmtId="0" fontId="8" fillId="0" borderId="8" xfId="0" applyFont="1" applyBorder="1" applyAlignment="1">
      <alignment horizontal="right"/>
    </xf>
    <xf numFmtId="0" fontId="8" fillId="0" borderId="17" xfId="0" applyFont="1" applyBorder="1" applyAlignment="1">
      <alignment horizontal="right"/>
    </xf>
    <xf numFmtId="0" fontId="8" fillId="0" borderId="7" xfId="0" applyFont="1" applyBorder="1"/>
    <xf numFmtId="0" fontId="8" fillId="0" borderId="8" xfId="0" applyFont="1" applyBorder="1"/>
    <xf numFmtId="0" fontId="8" fillId="0" borderId="17" xfId="0" applyFont="1" applyBorder="1"/>
    <xf numFmtId="0" fontId="3" fillId="0" borderId="41" xfId="0" applyFont="1" applyBorder="1" applyProtection="1">
      <protection locked="0"/>
    </xf>
    <xf numFmtId="0" fontId="3" fillId="0" borderId="3" xfId="0" applyFont="1" applyBorder="1" applyProtection="1">
      <protection locked="0"/>
    </xf>
    <xf numFmtId="0" fontId="3" fillId="0" borderId="4" xfId="0" applyFont="1" applyBorder="1" applyProtection="1">
      <protection locked="0"/>
    </xf>
    <xf numFmtId="0" fontId="3" fillId="0" borderId="10" xfId="0" applyFont="1" applyBorder="1" applyProtection="1">
      <protection locked="0"/>
    </xf>
    <xf numFmtId="0" fontId="3" fillId="0" borderId="1" xfId="0" applyFont="1" applyBorder="1" applyProtection="1">
      <protection locked="0"/>
    </xf>
    <xf numFmtId="0" fontId="3" fillId="0" borderId="6" xfId="0" applyFont="1" applyBorder="1" applyProtection="1">
      <protection locked="0"/>
    </xf>
    <xf numFmtId="0" fontId="3" fillId="0" borderId="36" xfId="0" applyFont="1" applyBorder="1" applyAlignment="1" applyProtection="1">
      <alignment horizontal="left" vertical="top" wrapText="1"/>
      <protection locked="0"/>
    </xf>
    <xf numFmtId="0" fontId="3" fillId="0" borderId="30" xfId="0" applyFont="1" applyBorder="1" applyAlignment="1" applyProtection="1">
      <alignment horizontal="left" vertical="top" wrapText="1"/>
      <protection locked="0"/>
    </xf>
    <xf numFmtId="44" fontId="9" fillId="2" borderId="28" xfId="0" applyNumberFormat="1" applyFont="1" applyFill="1" applyBorder="1" applyAlignment="1">
      <alignment horizontal="center"/>
    </xf>
    <xf numFmtId="0" fontId="9" fillId="2" borderId="28" xfId="0" applyFont="1" applyFill="1" applyBorder="1" applyAlignment="1">
      <alignment horizontal="center"/>
    </xf>
    <xf numFmtId="0" fontId="4" fillId="0" borderId="25" xfId="0" applyFont="1" applyBorder="1" applyAlignment="1">
      <alignment horizontal="center"/>
    </xf>
    <xf numFmtId="0" fontId="4" fillId="0" borderId="26" xfId="0" applyFont="1" applyBorder="1" applyAlignment="1">
      <alignment horizontal="center"/>
    </xf>
    <xf numFmtId="0" fontId="4" fillId="0" borderId="27" xfId="0" applyFont="1" applyBorder="1" applyAlignment="1">
      <alignment horizontal="center"/>
    </xf>
    <xf numFmtId="0" fontId="7" fillId="0" borderId="28" xfId="0" applyFont="1" applyBorder="1" applyAlignment="1">
      <alignment horizontal="right"/>
    </xf>
    <xf numFmtId="0" fontId="3" fillId="0" borderId="38" xfId="0" applyFont="1" applyBorder="1" applyAlignment="1">
      <alignment horizontal="left" vertical="top" wrapText="1"/>
    </xf>
    <xf numFmtId="0" fontId="3" fillId="0" borderId="39" xfId="0" applyFont="1" applyBorder="1" applyAlignment="1">
      <alignment horizontal="left" vertical="top" wrapText="1"/>
    </xf>
    <xf numFmtId="0" fontId="3" fillId="0" borderId="40" xfId="0" applyFont="1" applyBorder="1" applyAlignment="1">
      <alignment horizontal="left" vertical="top" wrapText="1"/>
    </xf>
    <xf numFmtId="0" fontId="18" fillId="0" borderId="0" xfId="0" applyFont="1" applyAlignment="1">
      <alignment horizontal="center" vertical="center"/>
    </xf>
    <xf numFmtId="0" fontId="6" fillId="0" borderId="0" xfId="0" applyFont="1" applyAlignment="1">
      <alignment horizontal="center"/>
    </xf>
    <xf numFmtId="0" fontId="21" fillId="0" borderId="0" xfId="0" applyFont="1" applyAlignment="1" applyProtection="1">
      <alignment horizontal="left" wrapText="1"/>
      <protection locked="0"/>
    </xf>
    <xf numFmtId="0" fontId="21" fillId="0" borderId="0" xfId="0" applyFont="1" applyAlignment="1" applyProtection="1">
      <alignment horizontal="center" vertical="center" wrapText="1"/>
      <protection locked="0"/>
    </xf>
    <xf numFmtId="0" fontId="3" fillId="0" borderId="0" xfId="0" applyFont="1" applyAlignment="1">
      <alignment horizontal="center"/>
    </xf>
  </cellXfs>
  <cellStyles count="5">
    <cellStyle name="Comma" xfId="1" builtinId="3"/>
    <cellStyle name="Currency" xfId="3" builtinId="4"/>
    <cellStyle name="Hyperlink" xfId="2" builtinId="8"/>
    <cellStyle name="Normal" xfId="0" builtinId="0"/>
    <cellStyle name="Percent" xfId="4" builtinId="5"/>
  </cellStyles>
  <dxfs count="30">
    <dxf>
      <font>
        <color rgb="FF9C0006"/>
      </font>
      <fill>
        <patternFill>
          <bgColor rgb="FFFFC7CE"/>
        </patternFill>
      </fill>
    </dxf>
    <dxf>
      <fill>
        <patternFill>
          <bgColor theme="9" tint="0.79998168889431442"/>
        </patternFill>
      </fill>
    </dxf>
    <dxf>
      <fill>
        <patternFill>
          <bgColor theme="2"/>
        </patternFill>
      </fill>
    </dxf>
    <dxf>
      <font>
        <color auto="1"/>
      </font>
      <fill>
        <patternFill>
          <bgColor theme="2"/>
        </patternFill>
      </fill>
    </dxf>
    <dxf>
      <fill>
        <patternFill>
          <bgColor theme="9" tint="0.79998168889431442"/>
        </patternFill>
      </fill>
    </dxf>
    <dxf>
      <font>
        <color auto="1"/>
      </font>
      <fill>
        <patternFill>
          <bgColor theme="2"/>
        </patternFill>
      </fill>
    </dxf>
    <dxf>
      <fill>
        <patternFill>
          <bgColor theme="9" tint="0.79998168889431442"/>
        </patternFill>
      </fill>
    </dxf>
    <dxf>
      <font>
        <color auto="1"/>
      </font>
      <fill>
        <patternFill>
          <bgColor theme="2"/>
        </patternFill>
      </fill>
    </dxf>
    <dxf>
      <fill>
        <patternFill>
          <bgColor theme="9" tint="0.79998168889431442"/>
        </patternFill>
      </fill>
    </dxf>
    <dxf>
      <font>
        <color auto="1"/>
      </font>
      <fill>
        <patternFill>
          <bgColor theme="2"/>
        </patternFill>
      </fill>
    </dxf>
    <dxf>
      <fill>
        <patternFill>
          <bgColor theme="9" tint="0.79998168889431442"/>
        </patternFill>
      </fill>
    </dxf>
    <dxf>
      <font>
        <color auto="1"/>
      </font>
      <fill>
        <patternFill>
          <bgColor theme="2"/>
        </patternFill>
      </fill>
    </dxf>
    <dxf>
      <fill>
        <patternFill>
          <bgColor theme="9" tint="0.79998168889431442"/>
        </patternFill>
      </fill>
    </dxf>
    <dxf>
      <font>
        <color auto="1"/>
      </font>
      <fill>
        <patternFill>
          <bgColor theme="2"/>
        </patternFill>
      </fill>
    </dxf>
    <dxf>
      <fill>
        <patternFill>
          <bgColor theme="9" tint="0.79998168889431442"/>
        </patternFill>
      </fill>
    </dxf>
    <dxf>
      <fill>
        <patternFill>
          <bgColor theme="9" tint="0.79998168889431442"/>
        </patternFill>
      </fill>
    </dxf>
    <dxf>
      <fill>
        <patternFill>
          <bgColor theme="2"/>
        </patternFill>
      </fill>
    </dxf>
    <dxf>
      <fill>
        <patternFill>
          <bgColor rgb="FFFFA7A7"/>
        </patternFill>
      </fill>
    </dxf>
    <dxf>
      <font>
        <color auto="1"/>
      </font>
      <fill>
        <patternFill>
          <bgColor theme="2"/>
        </patternFill>
      </fill>
    </dxf>
    <dxf>
      <fill>
        <patternFill>
          <bgColor theme="9" tint="0.79998168889431442"/>
        </patternFill>
      </fill>
    </dxf>
    <dxf>
      <fill>
        <patternFill>
          <bgColor theme="9" tint="0.79998168889431442"/>
        </patternFill>
      </fill>
    </dxf>
    <dxf>
      <fill>
        <patternFill>
          <bgColor theme="2"/>
        </patternFill>
      </fill>
    </dxf>
    <dxf>
      <font>
        <b/>
        <i val="0"/>
        <color auto="1"/>
      </font>
      <fill>
        <patternFill>
          <bgColor theme="9" tint="0.79998168889431442"/>
        </patternFill>
      </fill>
    </dxf>
    <dxf>
      <font>
        <strike val="0"/>
        <outline val="0"/>
        <shadow val="0"/>
        <u val="none"/>
        <vertAlign val="baseline"/>
        <sz val="10"/>
        <color theme="1"/>
        <name val="Trebuchet MS"/>
        <family val="2"/>
        <scheme val="none"/>
      </font>
      <protection locked="0" hidden="0"/>
    </dxf>
    <dxf>
      <font>
        <strike val="0"/>
        <outline val="0"/>
        <shadow val="0"/>
        <u val="none"/>
        <vertAlign val="baseline"/>
        <sz val="10"/>
        <color theme="1"/>
        <name val="Trebuchet MS"/>
        <family val="2"/>
        <scheme val="none"/>
      </font>
      <protection locked="0" hidden="0"/>
    </dxf>
    <dxf>
      <font>
        <strike val="0"/>
        <outline val="0"/>
        <shadow val="0"/>
        <u val="none"/>
        <vertAlign val="baseline"/>
        <sz val="10"/>
        <color theme="1"/>
        <name val="Trebuchet MS"/>
        <family val="2"/>
        <scheme val="none"/>
      </font>
      <protection locked="0" hidden="0"/>
    </dxf>
    <dxf>
      <font>
        <strike val="0"/>
        <outline val="0"/>
        <shadow val="0"/>
        <u val="none"/>
        <vertAlign val="baseline"/>
        <sz val="10"/>
        <color theme="1"/>
        <name val="Trebuchet MS"/>
        <family val="2"/>
        <scheme val="none"/>
      </font>
      <protection locked="0" hidden="0"/>
    </dxf>
    <dxf>
      <font>
        <strike val="0"/>
        <outline val="0"/>
        <shadow val="0"/>
        <u val="none"/>
        <vertAlign val="baseline"/>
        <sz val="10"/>
        <color theme="1"/>
        <name val="Trebuchet MS"/>
        <family val="2"/>
        <scheme val="none"/>
      </font>
      <numFmt numFmtId="19" formatCode="m/d/yyyy"/>
      <protection locked="0" hidden="0"/>
    </dxf>
    <dxf>
      <font>
        <strike val="0"/>
        <outline val="0"/>
        <shadow val="0"/>
        <u val="none"/>
        <vertAlign val="baseline"/>
        <sz val="10"/>
        <color theme="1"/>
        <name val="Trebuchet MS"/>
        <family val="2"/>
        <scheme val="none"/>
      </font>
      <protection locked="0" hidden="0"/>
    </dxf>
    <dxf>
      <font>
        <strike val="0"/>
        <outline val="0"/>
        <shadow val="0"/>
        <u val="none"/>
        <vertAlign val="baseline"/>
        <sz val="11"/>
        <color theme="1"/>
        <name val="Trebuchet MS"/>
        <family val="2"/>
        <scheme val="none"/>
      </font>
      <protection locked="0" hidden="0"/>
    </dxf>
  </dxfs>
  <tableStyles count="0" defaultTableStyle="TableStyleMedium2" defaultPivotStyle="PivotStyleLight16"/>
  <colors>
    <mruColors>
      <color rgb="FFFFA7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95250</xdr:colOff>
      <xdr:row>31</xdr:row>
      <xdr:rowOff>20955</xdr:rowOff>
    </xdr:from>
    <xdr:to>
      <xdr:col>4</xdr:col>
      <xdr:colOff>400349</xdr:colOff>
      <xdr:row>35</xdr:row>
      <xdr:rowOff>173496</xdr:rowOff>
    </xdr:to>
    <xdr:pic>
      <xdr:nvPicPr>
        <xdr:cNvPr id="5" name="Picture 4" descr="Image showing the mass collapse/expand option, represented by a 1/2 on the upper-left corner of a spreadsheet.">
          <a:extLst>
            <a:ext uri="{FF2B5EF4-FFF2-40B4-BE49-F238E27FC236}">
              <a16:creationId xmlns:a16="http://schemas.microsoft.com/office/drawing/2014/main" id="{9CB88C05-5285-4EB1-B44E-A8CAD014B4E0}"/>
            </a:ext>
          </a:extLst>
        </xdr:cNvPr>
        <xdr:cNvPicPr>
          <a:picLocks noChangeAspect="1"/>
        </xdr:cNvPicPr>
      </xdr:nvPicPr>
      <xdr:blipFill>
        <a:blip xmlns:r="http://schemas.openxmlformats.org/officeDocument/2006/relationships" r:embed="rId1"/>
        <a:stretch>
          <a:fillRect/>
        </a:stretch>
      </xdr:blipFill>
      <xdr:spPr>
        <a:xfrm>
          <a:off x="708163" y="6754716"/>
          <a:ext cx="2140028" cy="935578"/>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editAs="oneCell">
    <xdr:from>
      <xdr:col>1</xdr:col>
      <xdr:colOff>209550</xdr:colOff>
      <xdr:row>37</xdr:row>
      <xdr:rowOff>135255</xdr:rowOff>
    </xdr:from>
    <xdr:to>
      <xdr:col>2</xdr:col>
      <xdr:colOff>520191</xdr:colOff>
      <xdr:row>41</xdr:row>
      <xdr:rowOff>133623</xdr:rowOff>
    </xdr:to>
    <xdr:pic>
      <xdr:nvPicPr>
        <xdr:cNvPr id="6" name="Picture 5" descr="Image showing the collapse option, represented by a minus sign.">
          <a:extLst>
            <a:ext uri="{FF2B5EF4-FFF2-40B4-BE49-F238E27FC236}">
              <a16:creationId xmlns:a16="http://schemas.microsoft.com/office/drawing/2014/main" id="{79F97C24-B5DD-4F64-A756-D2EAAA9B2041}"/>
            </a:ext>
          </a:extLst>
        </xdr:cNvPr>
        <xdr:cNvPicPr>
          <a:picLocks noChangeAspect="1"/>
        </xdr:cNvPicPr>
      </xdr:nvPicPr>
      <xdr:blipFill rotWithShape="1">
        <a:blip xmlns:r="http://schemas.openxmlformats.org/officeDocument/2006/relationships" r:embed="rId2"/>
        <a:srcRect t="58244"/>
        <a:stretch/>
      </xdr:blipFill>
      <xdr:spPr>
        <a:xfrm>
          <a:off x="822463" y="8020298"/>
          <a:ext cx="917839" cy="723427"/>
        </a:xfrm>
        <a:prstGeom prst="rect">
          <a:avLst/>
        </a:prstGeom>
        <a:ln w="28575">
          <a:solidFill>
            <a:schemeClr val="tx1"/>
          </a:solidFill>
        </a:ln>
      </xdr:spPr>
    </xdr:pic>
    <xdr:clientData/>
  </xdr:twoCellAnchor>
  <xdr:twoCellAnchor editAs="oneCell">
    <xdr:from>
      <xdr:col>3</xdr:col>
      <xdr:colOff>205740</xdr:colOff>
      <xdr:row>37</xdr:row>
      <xdr:rowOff>135255</xdr:rowOff>
    </xdr:from>
    <xdr:to>
      <xdr:col>4</xdr:col>
      <xdr:colOff>443979</xdr:colOff>
      <xdr:row>40</xdr:row>
      <xdr:rowOff>97235</xdr:rowOff>
    </xdr:to>
    <xdr:pic>
      <xdr:nvPicPr>
        <xdr:cNvPr id="7" name="Picture 6" descr="Image showing the expand option, represented by a plus sign.">
          <a:extLst>
            <a:ext uri="{FF2B5EF4-FFF2-40B4-BE49-F238E27FC236}">
              <a16:creationId xmlns:a16="http://schemas.microsoft.com/office/drawing/2014/main" id="{D8CBA85F-7405-4D01-BB22-CBFC87741457}"/>
            </a:ext>
          </a:extLst>
        </xdr:cNvPr>
        <xdr:cNvPicPr>
          <a:picLocks noChangeAspect="1"/>
        </xdr:cNvPicPr>
      </xdr:nvPicPr>
      <xdr:blipFill>
        <a:blip xmlns:r="http://schemas.openxmlformats.org/officeDocument/2006/relationships" r:embed="rId3"/>
        <a:stretch>
          <a:fillRect/>
        </a:stretch>
      </xdr:blipFill>
      <xdr:spPr>
        <a:xfrm>
          <a:off x="2044479" y="8020298"/>
          <a:ext cx="845437" cy="504822"/>
        </a:xfrm>
        <a:prstGeom prst="rect">
          <a:avLst/>
        </a:prstGeom>
        <a:ln w="28575">
          <a:solidFill>
            <a:schemeClr val="tx1"/>
          </a:solidFill>
        </a:ln>
      </xdr:spPr>
    </xdr:pic>
    <xdr:clientData/>
  </xdr:twoCellAnchor>
  <xdr:twoCellAnchor editAs="oneCell">
    <xdr:from>
      <xdr:col>1</xdr:col>
      <xdr:colOff>149088</xdr:colOff>
      <xdr:row>45</xdr:row>
      <xdr:rowOff>21700</xdr:rowOff>
    </xdr:from>
    <xdr:to>
      <xdr:col>4</xdr:col>
      <xdr:colOff>455286</xdr:colOff>
      <xdr:row>47</xdr:row>
      <xdr:rowOff>174101</xdr:rowOff>
    </xdr:to>
    <xdr:pic>
      <xdr:nvPicPr>
        <xdr:cNvPr id="8" name="Picture 7" descr="Image showing a cell with a red triangle on the upper-right hand corner, indicating context-specific help for that cell.">
          <a:extLst>
            <a:ext uri="{FF2B5EF4-FFF2-40B4-BE49-F238E27FC236}">
              <a16:creationId xmlns:a16="http://schemas.microsoft.com/office/drawing/2014/main" id="{B9AF7A38-93A9-48C4-98DF-C14C2045990F}"/>
            </a:ext>
          </a:extLst>
        </xdr:cNvPr>
        <xdr:cNvPicPr>
          <a:picLocks noChangeAspect="1"/>
        </xdr:cNvPicPr>
      </xdr:nvPicPr>
      <xdr:blipFill>
        <a:blip xmlns:r="http://schemas.openxmlformats.org/officeDocument/2006/relationships" r:embed="rId4"/>
        <a:stretch>
          <a:fillRect/>
        </a:stretch>
      </xdr:blipFill>
      <xdr:spPr>
        <a:xfrm>
          <a:off x="762001" y="9414178"/>
          <a:ext cx="2144937" cy="521307"/>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137160</xdr:colOff>
      <xdr:row>5</xdr:row>
      <xdr:rowOff>45720</xdr:rowOff>
    </xdr:from>
    <xdr:to>
      <xdr:col>9</xdr:col>
      <xdr:colOff>453297</xdr:colOff>
      <xdr:row>6</xdr:row>
      <xdr:rowOff>356235</xdr:rowOff>
    </xdr:to>
    <xdr:pic>
      <xdr:nvPicPr>
        <xdr:cNvPr id="2" name="Picture 1" descr="Image showing a cell with a red triangle on the upper-right hand corner, indicating context-specific help for that cell.">
          <a:extLst>
            <a:ext uri="{FF2B5EF4-FFF2-40B4-BE49-F238E27FC236}">
              <a16:creationId xmlns:a16="http://schemas.microsoft.com/office/drawing/2014/main" id="{7CCE4CE8-BC9E-4694-9347-D02464E85352}"/>
            </a:ext>
          </a:extLst>
        </xdr:cNvPr>
        <xdr:cNvPicPr>
          <a:picLocks noChangeAspect="1"/>
        </xdr:cNvPicPr>
      </xdr:nvPicPr>
      <xdr:blipFill>
        <a:blip xmlns:r="http://schemas.openxmlformats.org/officeDocument/2006/relationships" r:embed="rId1"/>
        <a:stretch>
          <a:fillRect/>
        </a:stretch>
      </xdr:blipFill>
      <xdr:spPr>
        <a:xfrm>
          <a:off x="8833485" y="1341120"/>
          <a:ext cx="2144937" cy="529590"/>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137160</xdr:colOff>
      <xdr:row>5</xdr:row>
      <xdr:rowOff>45720</xdr:rowOff>
    </xdr:from>
    <xdr:to>
      <xdr:col>9</xdr:col>
      <xdr:colOff>472347</xdr:colOff>
      <xdr:row>7</xdr:row>
      <xdr:rowOff>99060</xdr:rowOff>
    </xdr:to>
    <xdr:pic>
      <xdr:nvPicPr>
        <xdr:cNvPr id="2" name="Picture 1" descr="Image showing a cell with a red triangle on the upper-right hand corner, indicating context-specific help for that cell.">
          <a:extLst>
            <a:ext uri="{FF2B5EF4-FFF2-40B4-BE49-F238E27FC236}">
              <a16:creationId xmlns:a16="http://schemas.microsoft.com/office/drawing/2014/main" id="{E247D3B9-A730-49F3-9FF8-BBB67B002D93}"/>
            </a:ext>
          </a:extLst>
        </xdr:cNvPr>
        <xdr:cNvPicPr>
          <a:picLocks noChangeAspect="1"/>
        </xdr:cNvPicPr>
      </xdr:nvPicPr>
      <xdr:blipFill>
        <a:blip xmlns:r="http://schemas.openxmlformats.org/officeDocument/2006/relationships" r:embed="rId1"/>
        <a:stretch>
          <a:fillRect/>
        </a:stretch>
      </xdr:blipFill>
      <xdr:spPr>
        <a:xfrm>
          <a:off x="8833485" y="1341120"/>
          <a:ext cx="2144937" cy="529590"/>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281940</xdr:colOff>
      <xdr:row>3</xdr:row>
      <xdr:rowOff>30480</xdr:rowOff>
    </xdr:from>
    <xdr:to>
      <xdr:col>8</xdr:col>
      <xdr:colOff>380907</xdr:colOff>
      <xdr:row>4</xdr:row>
      <xdr:rowOff>259080</xdr:rowOff>
    </xdr:to>
    <xdr:pic>
      <xdr:nvPicPr>
        <xdr:cNvPr id="2" name="Picture 1" descr="Image showing a cell with a red triangle on the upper-right hand corner, indicating context-specific help for that cell.">
          <a:extLst>
            <a:ext uri="{FF2B5EF4-FFF2-40B4-BE49-F238E27FC236}">
              <a16:creationId xmlns:a16="http://schemas.microsoft.com/office/drawing/2014/main" id="{4BEAD8B3-0858-471A-9B2A-F6356537FE73}"/>
            </a:ext>
          </a:extLst>
        </xdr:cNvPr>
        <xdr:cNvPicPr>
          <a:picLocks noChangeAspect="1"/>
        </xdr:cNvPicPr>
      </xdr:nvPicPr>
      <xdr:blipFill>
        <a:blip xmlns:r="http://schemas.openxmlformats.org/officeDocument/2006/relationships" r:embed="rId1"/>
        <a:stretch>
          <a:fillRect/>
        </a:stretch>
      </xdr:blipFill>
      <xdr:spPr>
        <a:xfrm>
          <a:off x="9243060" y="845820"/>
          <a:ext cx="2163987" cy="495300"/>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A2F7078-9890-45EA-A8D2-97BA85C59398}" name="Table1" displayName="Table1" ref="A4:E304" totalsRowShown="0" headerRowDxfId="29" dataDxfId="28">
  <autoFilter ref="A4:E304" xr:uid="{4A2F7078-9890-45EA-A8D2-97BA85C59398}"/>
  <tableColumns count="5">
    <tableColumn id="1" xr3:uid="{BA25EE17-2867-4568-BF7B-1A42C48194D9}" name="Date" dataDxfId="27"/>
    <tableColumn id="2" xr3:uid="{9A2C1707-7F0F-493C-8374-2139F5738B6B}" name="Exp/FTE Total" dataDxfId="26" dataCellStyle="Comma"/>
    <tableColumn id="3" xr3:uid="{C2E7CD3A-46D4-44D1-A9AE-653946DA48F9}" name="Category" dataDxfId="25"/>
    <tableColumn id="4" xr3:uid="{B5BDF8AB-B09B-4210-B201-6463D2FD5257}" name="Sub-category" dataDxfId="24"/>
    <tableColumn id="5" xr3:uid="{D9D81F90-A38A-4123-A578-79B9B7F024A5}" name="Notes" dataDxfId="23"/>
  </tableColumns>
  <tableStyleInfo name="TableStyleMedium4"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blumenthal_s@cde.state.co.us" TargetMode="External"/><Relationship Id="rId1" Type="http://schemas.openxmlformats.org/officeDocument/2006/relationships/hyperlink" Target="https://www.cde.state.co.us/healthandwellness/medicaid_home"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cde.state.co.us/healthandwellness/medicaid_home" TargetMode="External"/><Relationship Id="rId1" Type="http://schemas.openxmlformats.org/officeDocument/2006/relationships/hyperlink" Target="mailto:Estrada_O@cde.state.co.us"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2D313-B8BF-4C07-90FC-E3C553BBB84D}">
  <dimension ref="A1:P52"/>
  <sheetViews>
    <sheetView showGridLines="0" tabSelected="1" topLeftCell="A18" zoomScale="115" zoomScaleNormal="115" workbookViewId="0">
      <selection activeCell="B30" sqref="B30:P30"/>
    </sheetView>
  </sheetViews>
  <sheetFormatPr defaultRowHeight="14.4" x14ac:dyDescent="0.3"/>
  <cols>
    <col min="5" max="5" width="11.33203125" customWidth="1"/>
  </cols>
  <sheetData>
    <row r="1" spans="1:16" ht="28.8" x14ac:dyDescent="0.45">
      <c r="A1" s="86" t="s">
        <v>121</v>
      </c>
      <c r="B1" s="86"/>
      <c r="C1" s="86"/>
      <c r="D1" s="86"/>
      <c r="E1" s="86"/>
      <c r="F1" s="86"/>
      <c r="G1" s="86"/>
      <c r="H1" s="86"/>
      <c r="I1" s="86"/>
      <c r="J1" s="86"/>
      <c r="K1" s="86"/>
      <c r="L1" s="45"/>
      <c r="M1" s="45"/>
      <c r="N1" s="45"/>
      <c r="O1" s="45"/>
    </row>
    <row r="2" spans="1:16" ht="22.2" x14ac:dyDescent="0.45">
      <c r="A2" s="87" t="s">
        <v>123</v>
      </c>
      <c r="B2" s="87"/>
      <c r="C2" s="87"/>
      <c r="D2" s="87"/>
      <c r="E2" s="87"/>
      <c r="F2" s="87"/>
      <c r="G2" s="87"/>
      <c r="H2" s="87"/>
      <c r="I2" s="87"/>
      <c r="J2" s="87"/>
      <c r="K2" s="87"/>
      <c r="L2" s="44"/>
      <c r="M2" s="44"/>
      <c r="N2" s="44"/>
      <c r="O2" s="44"/>
    </row>
    <row r="3" spans="1:16" ht="18" x14ac:dyDescent="0.3">
      <c r="A3" s="88" t="s">
        <v>31</v>
      </c>
      <c r="B3" s="88"/>
      <c r="C3" s="88"/>
      <c r="D3" s="88"/>
      <c r="E3" s="88"/>
      <c r="F3" s="88"/>
      <c r="G3" s="88"/>
      <c r="H3" s="88"/>
      <c r="I3" s="88"/>
      <c r="J3" s="88"/>
      <c r="K3" s="88"/>
      <c r="L3" s="46"/>
      <c r="M3" s="46"/>
      <c r="N3" s="46"/>
      <c r="O3" s="46"/>
    </row>
    <row r="4" spans="1:16" ht="51.75" customHeight="1" x14ac:dyDescent="0.3">
      <c r="B4" s="85" t="s">
        <v>120</v>
      </c>
      <c r="C4" s="85"/>
      <c r="D4" s="85"/>
      <c r="E4" s="85"/>
      <c r="F4" s="85"/>
      <c r="G4" s="85"/>
      <c r="H4" s="85"/>
      <c r="I4" s="85"/>
      <c r="J4" s="85"/>
      <c r="K4" s="85"/>
      <c r="L4" s="85"/>
      <c r="M4" s="85"/>
      <c r="N4" s="85"/>
      <c r="O4" s="85"/>
      <c r="P4" s="85"/>
    </row>
    <row r="5" spans="1:16" x14ac:dyDescent="0.3">
      <c r="B5" s="49" t="s">
        <v>122</v>
      </c>
    </row>
    <row r="6" spans="1:16" ht="15" customHeight="1" x14ac:dyDescent="0.3">
      <c r="B6" s="50" t="s">
        <v>74</v>
      </c>
      <c r="C6" s="44"/>
      <c r="D6" s="44"/>
      <c r="E6" s="44"/>
      <c r="F6" s="44"/>
      <c r="G6" s="44"/>
      <c r="H6" s="44"/>
      <c r="I6" s="44"/>
      <c r="J6" s="44"/>
      <c r="K6" s="44"/>
      <c r="L6" s="44"/>
      <c r="M6" s="44"/>
      <c r="N6" s="44"/>
      <c r="O6" s="44"/>
      <c r="P6" s="44"/>
    </row>
    <row r="7" spans="1:16" ht="15" customHeight="1" x14ac:dyDescent="0.3">
      <c r="B7" s="44"/>
      <c r="C7" s="44"/>
      <c r="D7" s="44"/>
      <c r="E7" s="44"/>
      <c r="F7" s="44"/>
      <c r="G7" s="44"/>
      <c r="H7" s="44"/>
      <c r="I7" s="44"/>
      <c r="J7" s="44"/>
      <c r="K7" s="44"/>
      <c r="L7" s="44"/>
      <c r="M7" s="44"/>
      <c r="N7" s="44"/>
      <c r="O7" s="44"/>
      <c r="P7" s="44"/>
    </row>
    <row r="8" spans="1:16" ht="15" customHeight="1" x14ac:dyDescent="0.3">
      <c r="B8" s="44"/>
      <c r="C8" s="44"/>
      <c r="D8" s="44"/>
      <c r="E8" s="44"/>
      <c r="F8" s="44"/>
      <c r="G8" s="44"/>
      <c r="H8" s="44"/>
      <c r="I8" s="44"/>
      <c r="J8" s="44"/>
      <c r="K8" s="44"/>
      <c r="L8" s="44"/>
      <c r="M8" s="44"/>
      <c r="N8" s="44"/>
      <c r="O8" s="44"/>
      <c r="P8" s="44"/>
    </row>
    <row r="9" spans="1:16" ht="15" customHeight="1" x14ac:dyDescent="0.35">
      <c r="B9" s="47" t="s">
        <v>61</v>
      </c>
      <c r="C9" s="44"/>
      <c r="D9" s="44"/>
      <c r="E9" s="44"/>
      <c r="F9" s="44"/>
      <c r="G9" s="44"/>
      <c r="H9" s="44"/>
      <c r="I9" s="44"/>
      <c r="J9" s="44"/>
      <c r="K9" s="44"/>
      <c r="L9" s="44"/>
      <c r="M9" s="44"/>
      <c r="N9" s="44"/>
      <c r="O9" s="44"/>
      <c r="P9" s="44"/>
    </row>
    <row r="10" spans="1:16" ht="21" customHeight="1" x14ac:dyDescent="0.3">
      <c r="B10" s="1" t="s">
        <v>97</v>
      </c>
      <c r="C10" s="1"/>
      <c r="D10" s="1"/>
      <c r="E10" s="1"/>
      <c r="F10" s="1"/>
      <c r="G10" s="1"/>
      <c r="H10" s="1"/>
      <c r="I10" s="1"/>
      <c r="J10" s="1"/>
      <c r="K10" s="1"/>
      <c r="L10" s="1"/>
      <c r="M10" s="1"/>
      <c r="N10" s="1"/>
      <c r="O10" s="1"/>
      <c r="P10" s="1"/>
    </row>
    <row r="11" spans="1:16" x14ac:dyDescent="0.3">
      <c r="B11" t="s">
        <v>96</v>
      </c>
      <c r="C11" s="44"/>
      <c r="D11" s="44"/>
      <c r="E11" s="44"/>
      <c r="F11" s="44"/>
      <c r="G11" s="44"/>
      <c r="H11" s="44"/>
      <c r="I11" s="44"/>
      <c r="J11" s="44"/>
      <c r="K11" s="44"/>
      <c r="L11" s="44"/>
      <c r="M11" s="44"/>
      <c r="N11" s="44"/>
      <c r="O11" s="44"/>
      <c r="P11" s="44"/>
    </row>
    <row r="12" spans="1:16" ht="21" customHeight="1" x14ac:dyDescent="0.3">
      <c r="B12" s="1" t="s">
        <v>98</v>
      </c>
      <c r="C12" s="1"/>
      <c r="D12" s="1"/>
      <c r="E12" s="1"/>
      <c r="F12" s="1"/>
      <c r="G12" s="1"/>
      <c r="H12" s="1"/>
      <c r="I12" s="1"/>
      <c r="J12" s="1"/>
      <c r="K12" s="1"/>
      <c r="L12" s="1"/>
      <c r="M12" s="1"/>
      <c r="N12" s="1"/>
      <c r="O12" s="1"/>
      <c r="P12" s="1"/>
    </row>
    <row r="13" spans="1:16" x14ac:dyDescent="0.3">
      <c r="B13" t="s">
        <v>99</v>
      </c>
      <c r="C13" s="44"/>
      <c r="D13" s="44"/>
      <c r="E13" s="44"/>
      <c r="F13" s="44"/>
      <c r="G13" s="44"/>
      <c r="H13" s="44"/>
      <c r="I13" s="44"/>
      <c r="J13" s="44"/>
      <c r="K13" s="44"/>
      <c r="L13" s="44"/>
      <c r="M13" s="44"/>
      <c r="N13" s="44"/>
      <c r="O13" s="44"/>
      <c r="P13" s="44"/>
    </row>
    <row r="14" spans="1:16" ht="21" customHeight="1" x14ac:dyDescent="0.3">
      <c r="B14" s="1" t="s">
        <v>100</v>
      </c>
      <c r="C14" s="1"/>
      <c r="D14" s="1"/>
      <c r="E14" s="1"/>
      <c r="F14" s="1"/>
      <c r="G14" s="1"/>
      <c r="H14" s="1"/>
      <c r="I14" s="1"/>
      <c r="J14" s="1"/>
      <c r="K14" s="1"/>
      <c r="L14" s="1"/>
      <c r="M14" s="1"/>
      <c r="N14" s="1"/>
      <c r="O14" s="1"/>
      <c r="P14" s="1"/>
    </row>
    <row r="15" spans="1:16" x14ac:dyDescent="0.3">
      <c r="B15" t="s">
        <v>101</v>
      </c>
      <c r="C15" s="44"/>
      <c r="D15" s="44"/>
      <c r="E15" s="44"/>
      <c r="F15" s="44"/>
      <c r="G15" s="44"/>
      <c r="H15" s="44"/>
      <c r="I15" s="44"/>
      <c r="J15" s="44"/>
      <c r="K15" s="44"/>
      <c r="L15" s="44"/>
      <c r="M15" s="44"/>
      <c r="N15" s="44"/>
      <c r="O15" s="44"/>
      <c r="P15" s="44"/>
    </row>
    <row r="16" spans="1:16" ht="21" customHeight="1" x14ac:dyDescent="0.3">
      <c r="B16" s="1" t="s">
        <v>102</v>
      </c>
      <c r="C16" s="1"/>
      <c r="D16" s="1"/>
      <c r="E16" s="1"/>
      <c r="F16" s="1"/>
      <c r="G16" s="1"/>
      <c r="H16" s="1"/>
      <c r="I16" s="1"/>
      <c r="J16" s="1"/>
      <c r="K16" s="1"/>
      <c r="L16" s="1"/>
      <c r="M16" s="1"/>
      <c r="N16" s="1"/>
      <c r="O16" s="1"/>
      <c r="P16" s="1"/>
    </row>
    <row r="17" spans="1:16" x14ac:dyDescent="0.3">
      <c r="B17" t="s">
        <v>103</v>
      </c>
      <c r="C17" s="44"/>
      <c r="D17" s="44"/>
      <c r="E17" s="44"/>
      <c r="F17" s="44"/>
      <c r="G17" s="44"/>
      <c r="H17" s="44"/>
      <c r="I17" s="44"/>
      <c r="J17" s="44"/>
      <c r="K17" s="44"/>
      <c r="L17" s="44"/>
      <c r="M17" s="44"/>
      <c r="N17" s="44"/>
      <c r="O17" s="44"/>
      <c r="P17" s="44"/>
    </row>
    <row r="18" spans="1:16" ht="21" customHeight="1" x14ac:dyDescent="0.3">
      <c r="A18" s="65" t="s">
        <v>105</v>
      </c>
      <c r="B18" s="1" t="s">
        <v>104</v>
      </c>
      <c r="C18" s="1"/>
      <c r="D18" s="1"/>
      <c r="E18" s="1"/>
      <c r="F18" s="1"/>
      <c r="G18" s="1"/>
      <c r="H18" s="1"/>
      <c r="I18" s="1"/>
      <c r="J18" s="1"/>
      <c r="K18" s="1"/>
      <c r="L18" s="1"/>
      <c r="M18" s="1"/>
      <c r="N18" s="1"/>
      <c r="O18" s="1"/>
      <c r="P18" s="1"/>
    </row>
    <row r="19" spans="1:16" ht="15" customHeight="1" x14ac:dyDescent="0.3">
      <c r="A19" s="44"/>
      <c r="B19" t="s">
        <v>117</v>
      </c>
      <c r="C19" s="43"/>
      <c r="D19" s="43"/>
      <c r="E19" s="43"/>
      <c r="F19" s="43"/>
      <c r="G19" s="43"/>
      <c r="H19" s="43"/>
      <c r="I19" s="43"/>
      <c r="J19" s="43"/>
      <c r="K19" s="43"/>
    </row>
    <row r="20" spans="1:16" ht="15" customHeight="1" x14ac:dyDescent="0.3">
      <c r="A20" s="44"/>
      <c r="B20" s="44"/>
      <c r="C20" s="43"/>
      <c r="D20" s="43"/>
      <c r="E20" s="43"/>
      <c r="F20" s="43"/>
      <c r="G20" s="43"/>
      <c r="H20" s="43"/>
      <c r="I20" s="43"/>
      <c r="J20" s="43"/>
      <c r="K20" s="43"/>
    </row>
    <row r="21" spans="1:16" ht="18" x14ac:dyDescent="0.35">
      <c r="B21" s="47" t="s">
        <v>56</v>
      </c>
    </row>
    <row r="22" spans="1:16" x14ac:dyDescent="0.3">
      <c r="B22" s="1" t="s">
        <v>57</v>
      </c>
    </row>
    <row r="23" spans="1:16" ht="18" x14ac:dyDescent="0.35">
      <c r="A23" s="1"/>
      <c r="B23" s="21"/>
      <c r="C23" s="1"/>
      <c r="D23" s="1"/>
      <c r="E23" s="1"/>
      <c r="F23" s="1"/>
      <c r="G23" s="1"/>
      <c r="H23" s="1"/>
    </row>
    <row r="24" spans="1:16" x14ac:dyDescent="0.3">
      <c r="A24" s="1"/>
      <c r="B24" s="52"/>
      <c r="C24" s="1" t="s">
        <v>93</v>
      </c>
      <c r="D24" s="1"/>
      <c r="E24" s="1"/>
      <c r="H24" s="1"/>
    </row>
    <row r="25" spans="1:16" x14ac:dyDescent="0.3">
      <c r="A25" s="1"/>
      <c r="B25" s="51"/>
      <c r="C25" s="1" t="s">
        <v>94</v>
      </c>
      <c r="D25" s="1"/>
      <c r="E25" s="1"/>
      <c r="F25" s="1"/>
      <c r="G25" s="1"/>
      <c r="H25" s="1"/>
    </row>
    <row r="26" spans="1:16" ht="16.2" x14ac:dyDescent="0.35">
      <c r="A26" s="1"/>
      <c r="B26" s="41"/>
      <c r="C26" s="1" t="s">
        <v>51</v>
      </c>
      <c r="D26" s="1"/>
      <c r="E26" s="1"/>
      <c r="F26" s="1"/>
      <c r="G26" s="1"/>
      <c r="H26" s="1"/>
    </row>
    <row r="27" spans="1:16" ht="15" x14ac:dyDescent="0.35">
      <c r="A27" s="1"/>
      <c r="C27" s="76" t="s">
        <v>95</v>
      </c>
      <c r="D27" s="1"/>
      <c r="E27" s="1"/>
      <c r="F27" s="1"/>
      <c r="G27" s="1"/>
      <c r="H27" s="1"/>
    </row>
    <row r="28" spans="1:16" x14ac:dyDescent="0.3">
      <c r="A28" s="1"/>
      <c r="B28" s="1"/>
      <c r="C28" s="1"/>
      <c r="D28" s="1"/>
      <c r="E28" s="1"/>
      <c r="F28" s="1"/>
      <c r="G28" s="1"/>
      <c r="H28" s="1"/>
    </row>
    <row r="29" spans="1:16" ht="18" x14ac:dyDescent="0.35">
      <c r="A29" s="1"/>
      <c r="B29" s="47" t="s">
        <v>62</v>
      </c>
      <c r="C29" s="1"/>
      <c r="D29" s="1"/>
      <c r="E29" s="1"/>
      <c r="F29" s="1"/>
      <c r="G29" s="1"/>
      <c r="H29" s="1"/>
    </row>
    <row r="30" spans="1:16" ht="34.5" customHeight="1" x14ac:dyDescent="0.3">
      <c r="A30" s="1"/>
      <c r="B30" s="85" t="s">
        <v>59</v>
      </c>
      <c r="C30" s="85"/>
      <c r="D30" s="85"/>
      <c r="E30" s="85"/>
      <c r="F30" s="85"/>
      <c r="G30" s="85"/>
      <c r="H30" s="85"/>
      <c r="I30" s="85"/>
      <c r="J30" s="85"/>
      <c r="K30" s="85"/>
      <c r="L30" s="85"/>
      <c r="M30" s="85"/>
      <c r="N30" s="85"/>
      <c r="O30" s="85"/>
      <c r="P30" s="85"/>
    </row>
    <row r="31" spans="1:16" x14ac:dyDescent="0.3">
      <c r="A31" s="1"/>
      <c r="B31" s="1"/>
      <c r="C31" s="1"/>
      <c r="D31" s="1"/>
      <c r="E31" s="1"/>
      <c r="F31" s="1"/>
      <c r="G31" s="1"/>
      <c r="H31" s="1"/>
    </row>
    <row r="32" spans="1:16" ht="15" customHeight="1" x14ac:dyDescent="0.3">
      <c r="A32" s="1"/>
      <c r="B32" s="1"/>
      <c r="C32" s="1"/>
      <c r="D32" s="1"/>
      <c r="E32" s="1"/>
      <c r="F32" s="44" t="s">
        <v>52</v>
      </c>
      <c r="G32" s="1"/>
      <c r="H32" s="1"/>
    </row>
    <row r="33" spans="1:11" x14ac:dyDescent="0.3">
      <c r="A33" s="1"/>
      <c r="B33" s="1"/>
      <c r="C33" s="1"/>
      <c r="D33" s="1"/>
      <c r="E33" s="1"/>
      <c r="F33" s="1"/>
      <c r="G33" s="1"/>
      <c r="H33" s="1"/>
      <c r="I33" s="42"/>
    </row>
    <row r="34" spans="1:11" ht="18" customHeight="1" x14ac:dyDescent="0.3">
      <c r="A34" s="1"/>
      <c r="B34" s="1"/>
      <c r="C34" s="1"/>
      <c r="D34" s="1"/>
      <c r="E34" s="1"/>
      <c r="F34" s="44" t="s">
        <v>53</v>
      </c>
      <c r="G34" s="1"/>
      <c r="H34" s="1"/>
    </row>
    <row r="35" spans="1:11" x14ac:dyDescent="0.3">
      <c r="A35" s="1"/>
      <c r="B35" s="1"/>
      <c r="C35" s="1"/>
      <c r="D35" s="1"/>
      <c r="E35" s="1"/>
      <c r="F35" s="44" t="s">
        <v>54</v>
      </c>
      <c r="G35" s="1"/>
      <c r="H35" s="1"/>
    </row>
    <row r="36" spans="1:11" x14ac:dyDescent="0.3">
      <c r="A36" s="1"/>
      <c r="B36" s="1"/>
      <c r="C36" s="1"/>
      <c r="D36" s="1"/>
      <c r="E36" s="1"/>
      <c r="F36" s="1"/>
      <c r="G36" s="1"/>
      <c r="H36" s="1"/>
    </row>
    <row r="37" spans="1:11" x14ac:dyDescent="0.3">
      <c r="A37" s="1"/>
      <c r="B37" s="1"/>
      <c r="C37" s="1"/>
      <c r="D37" s="1"/>
      <c r="E37" s="1"/>
      <c r="F37" s="1"/>
      <c r="G37" s="1"/>
      <c r="H37" s="1"/>
    </row>
    <row r="38" spans="1:11" x14ac:dyDescent="0.3">
      <c r="A38" s="1"/>
      <c r="B38" s="1"/>
      <c r="C38" s="1"/>
      <c r="D38" s="1"/>
      <c r="E38" s="1"/>
      <c r="F38" s="1"/>
      <c r="G38" s="1"/>
      <c r="H38" s="1"/>
    </row>
    <row r="39" spans="1:11" x14ac:dyDescent="0.3">
      <c r="A39" s="1"/>
      <c r="B39" s="1"/>
      <c r="C39" s="1"/>
      <c r="D39" s="1"/>
      <c r="F39" s="48" t="s">
        <v>55</v>
      </c>
      <c r="G39" s="1"/>
      <c r="H39" s="1"/>
    </row>
    <row r="40" spans="1:11" x14ac:dyDescent="0.3">
      <c r="A40" s="1"/>
      <c r="B40" s="1"/>
      <c r="C40" s="1"/>
      <c r="D40" s="1"/>
      <c r="E40" s="1"/>
      <c r="F40" s="1"/>
      <c r="G40" s="1"/>
      <c r="H40" s="1"/>
    </row>
    <row r="41" spans="1:11" x14ac:dyDescent="0.3">
      <c r="A41" s="1"/>
      <c r="B41" s="1"/>
      <c r="C41" s="1"/>
      <c r="D41" s="1"/>
      <c r="E41" s="1"/>
      <c r="F41" s="1"/>
      <c r="G41" s="1"/>
      <c r="H41" s="1"/>
    </row>
    <row r="42" spans="1:11" x14ac:dyDescent="0.3">
      <c r="A42" s="1"/>
      <c r="B42" s="1"/>
      <c r="C42" s="1"/>
      <c r="D42" s="1"/>
      <c r="E42" s="1"/>
      <c r="F42" s="1"/>
      <c r="G42" s="1"/>
      <c r="H42" s="1"/>
    </row>
    <row r="43" spans="1:11" x14ac:dyDescent="0.3">
      <c r="A43" s="1"/>
      <c r="B43" s="1"/>
      <c r="C43" s="1"/>
      <c r="D43" s="1"/>
      <c r="E43" s="1"/>
      <c r="F43" s="1"/>
      <c r="G43" s="1"/>
      <c r="H43" s="1"/>
    </row>
    <row r="44" spans="1:11" ht="18" x14ac:dyDescent="0.35">
      <c r="A44" s="1"/>
      <c r="B44" s="47" t="s">
        <v>58</v>
      </c>
      <c r="C44" s="1"/>
      <c r="D44" s="1"/>
      <c r="E44" s="1"/>
      <c r="F44" s="1"/>
      <c r="G44" s="1"/>
      <c r="H44" s="1"/>
    </row>
    <row r="46" spans="1:11" ht="15" customHeight="1" x14ac:dyDescent="0.3">
      <c r="F46" s="85" t="s">
        <v>69</v>
      </c>
      <c r="G46" s="85"/>
      <c r="H46" s="85"/>
      <c r="I46" s="85"/>
      <c r="J46" s="85"/>
      <c r="K46" s="85"/>
    </row>
    <row r="47" spans="1:11" x14ac:dyDescent="0.3">
      <c r="F47" s="85"/>
      <c r="G47" s="85"/>
      <c r="H47" s="85"/>
      <c r="I47" s="85"/>
      <c r="J47" s="85"/>
      <c r="K47" s="85"/>
    </row>
    <row r="48" spans="1:11" x14ac:dyDescent="0.3">
      <c r="F48" s="85"/>
      <c r="G48" s="85"/>
      <c r="H48" s="85"/>
      <c r="I48" s="85"/>
      <c r="J48" s="85"/>
      <c r="K48" s="85"/>
    </row>
    <row r="50" spans="2:2" x14ac:dyDescent="0.3">
      <c r="B50" s="1" t="s">
        <v>124</v>
      </c>
    </row>
    <row r="51" spans="2:2" x14ac:dyDescent="0.3">
      <c r="B51" s="49" t="s">
        <v>125</v>
      </c>
    </row>
    <row r="52" spans="2:2" ht="18" x14ac:dyDescent="0.35">
      <c r="B52" s="47"/>
    </row>
  </sheetData>
  <mergeCells count="6">
    <mergeCell ref="F46:K48"/>
    <mergeCell ref="B30:P30"/>
    <mergeCell ref="B4:P4"/>
    <mergeCell ref="A1:K1"/>
    <mergeCell ref="A2:K2"/>
    <mergeCell ref="A3:K3"/>
  </mergeCells>
  <hyperlinks>
    <hyperlink ref="B5" r:id="rId1" xr:uid="{498A2B7C-EBC6-4450-BA8E-25A3D23D0085}"/>
    <hyperlink ref="B51" r:id="rId2" xr:uid="{08DFE8A4-1282-443E-BA58-E194586CD9DF}"/>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1EA16-E87D-4B6B-B81D-80D3FB6566F4}">
  <dimension ref="B1:J27"/>
  <sheetViews>
    <sheetView showGridLines="0" workbookViewId="0">
      <selection activeCell="B2" sqref="B2:J2"/>
    </sheetView>
  </sheetViews>
  <sheetFormatPr defaultRowHeight="14.4" x14ac:dyDescent="0.3"/>
  <cols>
    <col min="2" max="2" width="28.44140625" style="1" customWidth="1"/>
    <col min="3" max="7" width="8.109375" style="1" customWidth="1"/>
  </cols>
  <sheetData>
    <row r="1" spans="2:10" ht="23.4" x14ac:dyDescent="0.45">
      <c r="B1" s="86" t="s">
        <v>0</v>
      </c>
      <c r="C1" s="86"/>
      <c r="D1" s="86"/>
      <c r="E1" s="86"/>
      <c r="F1" s="86"/>
      <c r="G1" s="86"/>
      <c r="H1" s="86"/>
      <c r="I1" s="86"/>
      <c r="J1" s="86"/>
    </row>
    <row r="2" spans="2:10" ht="22.2" x14ac:dyDescent="0.45">
      <c r="B2" s="87" t="s">
        <v>73</v>
      </c>
      <c r="C2" s="87"/>
      <c r="D2" s="87"/>
      <c r="E2" s="87"/>
      <c r="F2" s="87"/>
      <c r="G2" s="87"/>
      <c r="H2" s="87"/>
      <c r="I2" s="87"/>
      <c r="J2" s="87"/>
    </row>
    <row r="3" spans="2:10" ht="18" x14ac:dyDescent="0.35">
      <c r="B3" s="102" t="s">
        <v>34</v>
      </c>
      <c r="C3" s="102"/>
      <c r="D3" s="102"/>
      <c r="E3" s="102"/>
      <c r="F3" s="102"/>
      <c r="G3" s="102"/>
      <c r="H3" s="102"/>
      <c r="I3" s="102"/>
      <c r="J3" s="102"/>
    </row>
    <row r="4" spans="2:10" ht="15" thickBot="1" x14ac:dyDescent="0.35">
      <c r="B4" s="62"/>
    </row>
    <row r="5" spans="2:10" ht="16.2" x14ac:dyDescent="0.35">
      <c r="B5" s="92" t="s">
        <v>37</v>
      </c>
      <c r="C5" s="93"/>
      <c r="D5" s="94"/>
      <c r="E5" s="124" t="s">
        <v>42</v>
      </c>
      <c r="F5" s="125"/>
      <c r="G5" s="125"/>
      <c r="H5" s="125"/>
      <c r="I5" s="125"/>
      <c r="J5" s="126"/>
    </row>
    <row r="6" spans="2:10" ht="16.2" x14ac:dyDescent="0.35">
      <c r="B6" s="95" t="s">
        <v>38</v>
      </c>
      <c r="C6" s="96"/>
      <c r="D6" s="97"/>
      <c r="E6" s="127" t="s">
        <v>42</v>
      </c>
      <c r="F6" s="128"/>
      <c r="G6" s="128"/>
      <c r="H6" s="128"/>
      <c r="I6" s="128"/>
      <c r="J6" s="129"/>
    </row>
    <row r="7" spans="2:10" ht="16.2" x14ac:dyDescent="0.35">
      <c r="B7" s="95" t="s">
        <v>39</v>
      </c>
      <c r="C7" s="96"/>
      <c r="D7" s="97"/>
      <c r="E7" s="127" t="s">
        <v>42</v>
      </c>
      <c r="F7" s="128"/>
      <c r="G7" s="128"/>
      <c r="H7" s="128"/>
      <c r="I7" s="128"/>
      <c r="J7" s="129"/>
    </row>
    <row r="8" spans="2:10" ht="16.2" x14ac:dyDescent="0.35">
      <c r="B8" s="95" t="s">
        <v>40</v>
      </c>
      <c r="C8" s="96"/>
      <c r="D8" s="97"/>
      <c r="E8" s="127" t="s">
        <v>42</v>
      </c>
      <c r="F8" s="128"/>
      <c r="G8" s="128"/>
      <c r="H8" s="128"/>
      <c r="I8" s="128"/>
      <c r="J8" s="129"/>
    </row>
    <row r="9" spans="2:10" ht="16.8" thickBot="1" x14ac:dyDescent="0.4">
      <c r="B9" s="121" t="s">
        <v>41</v>
      </c>
      <c r="C9" s="122"/>
      <c r="D9" s="123"/>
      <c r="E9" s="106" t="s">
        <v>42</v>
      </c>
      <c r="F9" s="107"/>
      <c r="G9" s="107"/>
      <c r="H9" s="107"/>
      <c r="I9" s="107"/>
      <c r="J9" s="108"/>
    </row>
    <row r="11" spans="2:10" ht="15" thickBot="1" x14ac:dyDescent="0.35">
      <c r="B11" s="63" t="s">
        <v>68</v>
      </c>
    </row>
    <row r="12" spans="2:10" ht="16.2" x14ac:dyDescent="0.35">
      <c r="B12" s="92" t="s">
        <v>64</v>
      </c>
      <c r="C12" s="93"/>
      <c r="D12" s="94"/>
      <c r="E12" s="109">
        <f>'2 Administrative Expenditures'!C5</f>
        <v>0</v>
      </c>
      <c r="F12" s="110"/>
      <c r="G12" s="110"/>
      <c r="H12" s="111"/>
    </row>
    <row r="13" spans="2:10" ht="16.8" thickBot="1" x14ac:dyDescent="0.4">
      <c r="B13" s="103" t="s">
        <v>65</v>
      </c>
      <c r="C13" s="104"/>
      <c r="D13" s="105"/>
      <c r="E13" s="112">
        <f>'3 Health Services Expenditures'!C5</f>
        <v>0</v>
      </c>
      <c r="F13" s="113"/>
      <c r="G13" s="113"/>
      <c r="H13" s="114"/>
    </row>
    <row r="14" spans="2:10" ht="16.8" thickTop="1" x14ac:dyDescent="0.35">
      <c r="B14" s="115" t="s">
        <v>118</v>
      </c>
      <c r="C14" s="116"/>
      <c r="D14" s="117"/>
      <c r="E14" s="98">
        <f>SUM(E12:E13)</f>
        <v>0</v>
      </c>
      <c r="F14" s="99"/>
      <c r="G14" s="99"/>
      <c r="H14" s="100"/>
    </row>
    <row r="15" spans="2:10" ht="16.8" thickBot="1" x14ac:dyDescent="0.4">
      <c r="B15" s="118" t="s">
        <v>66</v>
      </c>
      <c r="C15" s="119"/>
      <c r="D15" s="120"/>
      <c r="E15" s="89">
        <f>'3 Health Services Expenditures'!C6</f>
        <v>0</v>
      </c>
      <c r="F15" s="90"/>
      <c r="G15" s="90"/>
      <c r="H15" s="91"/>
    </row>
    <row r="18" spans="2:10" ht="18" x14ac:dyDescent="0.35">
      <c r="B18" s="47" t="s">
        <v>67</v>
      </c>
    </row>
    <row r="19" spans="2:10" ht="33.75" customHeight="1" x14ac:dyDescent="0.3">
      <c r="B19" s="101" t="s">
        <v>60</v>
      </c>
      <c r="C19" s="101"/>
      <c r="D19" s="101"/>
      <c r="E19" s="101"/>
      <c r="F19" s="101"/>
      <c r="G19" s="101"/>
      <c r="H19" s="101"/>
      <c r="I19" s="101"/>
      <c r="J19" s="101"/>
    </row>
    <row r="20" spans="2:10" ht="15" thickBot="1" x14ac:dyDescent="0.35">
      <c r="B20" s="22"/>
      <c r="C20" s="22"/>
      <c r="D20" s="22"/>
      <c r="E20" s="22"/>
      <c r="F20" s="22"/>
      <c r="G20" s="22"/>
      <c r="H20" s="22"/>
      <c r="I20" s="22"/>
      <c r="J20" s="22"/>
    </row>
    <row r="21" spans="2:10" ht="142.19999999999999" thickBot="1" x14ac:dyDescent="0.35">
      <c r="B21" s="22" t="s">
        <v>50</v>
      </c>
      <c r="C21" s="37" t="s">
        <v>6</v>
      </c>
      <c r="D21" s="38" t="s">
        <v>49</v>
      </c>
      <c r="E21" s="38" t="s">
        <v>8</v>
      </c>
      <c r="F21" s="38" t="s">
        <v>7</v>
      </c>
      <c r="G21" s="39" t="s">
        <v>9</v>
      </c>
    </row>
    <row r="22" spans="2:10" ht="16.2" x14ac:dyDescent="0.3">
      <c r="B22" s="40" t="s">
        <v>43</v>
      </c>
      <c r="C22" s="34" t="str">
        <f>IF('3 Health Services Expenditures'!$C9&gt;0,"X","")</f>
        <v/>
      </c>
      <c r="D22" s="32" t="str">
        <f>IF('3 Health Services Expenditures'!$C10&gt;0,"X","")</f>
        <v/>
      </c>
      <c r="E22" s="32" t="str">
        <f>IF('3 Health Services Expenditures'!$C11&gt;0,"X","")</f>
        <v/>
      </c>
      <c r="F22" s="32" t="str">
        <f>IF('3 Health Services Expenditures'!$E10&gt;0,"X","")</f>
        <v/>
      </c>
      <c r="G22" s="33" t="str">
        <f>IF('3 Health Services Expenditures'!$E11&gt;0,"X","")</f>
        <v/>
      </c>
    </row>
    <row r="23" spans="2:10" ht="16.2" x14ac:dyDescent="0.3">
      <c r="B23" s="2" t="s">
        <v>44</v>
      </c>
      <c r="C23" s="35" t="str">
        <f>IF('3 Health Services Expenditures'!$C16&gt;0,"X","")</f>
        <v/>
      </c>
      <c r="D23" s="28" t="str">
        <f>IF('3 Health Services Expenditures'!$C17&gt;0,"X","")</f>
        <v/>
      </c>
      <c r="E23" s="28" t="str">
        <f>IF('3 Health Services Expenditures'!$C18&gt;0,"X","")</f>
        <v/>
      </c>
      <c r="F23" s="28" t="str">
        <f>IF('3 Health Services Expenditures'!$E17&gt;0,"X","")</f>
        <v/>
      </c>
      <c r="G23" s="30" t="str">
        <f>IF('3 Health Services Expenditures'!$E18&gt;0,"X","")</f>
        <v/>
      </c>
    </row>
    <row r="24" spans="2:10" ht="16.2" x14ac:dyDescent="0.3">
      <c r="B24" s="2" t="s">
        <v>45</v>
      </c>
      <c r="C24" s="35" t="str">
        <f>IF('3 Health Services Expenditures'!$C23&gt;0,"X","")</f>
        <v/>
      </c>
      <c r="D24" s="28" t="str">
        <f>IF('3 Health Services Expenditures'!$C24&gt;0,"X","")</f>
        <v/>
      </c>
      <c r="E24" s="28" t="str">
        <f>IF('3 Health Services Expenditures'!$C25&gt;0,"X","")</f>
        <v/>
      </c>
      <c r="F24" s="28" t="str">
        <f>IF('3 Health Services Expenditures'!$E24&gt;0,"X","")</f>
        <v/>
      </c>
      <c r="G24" s="30" t="str">
        <f>IF('3 Health Services Expenditures'!$E25&gt;0,"X","")</f>
        <v/>
      </c>
    </row>
    <row r="25" spans="2:10" ht="16.2" x14ac:dyDescent="0.3">
      <c r="B25" s="2" t="s">
        <v>46</v>
      </c>
      <c r="C25" s="35" t="str">
        <f>IF('3 Health Services Expenditures'!$C30&gt;0,"X","")</f>
        <v/>
      </c>
      <c r="D25" s="28" t="str">
        <f>IF('3 Health Services Expenditures'!$C31&gt;0,"X","")</f>
        <v/>
      </c>
      <c r="E25" s="28" t="str">
        <f>IF('3 Health Services Expenditures'!$C32&gt;0,"X","")</f>
        <v/>
      </c>
      <c r="F25" s="28" t="str">
        <f>IF('3 Health Services Expenditures'!$E31&gt;0,"X","")</f>
        <v/>
      </c>
      <c r="G25" s="30" t="str">
        <f>IF('3 Health Services Expenditures'!$E32&gt;0,"X","")</f>
        <v/>
      </c>
    </row>
    <row r="26" spans="2:10" ht="16.2" x14ac:dyDescent="0.3">
      <c r="B26" s="2" t="s">
        <v>47</v>
      </c>
      <c r="C26" s="35" t="str">
        <f>IF('3 Health Services Expenditures'!$C37&gt;0,"X","")</f>
        <v/>
      </c>
      <c r="D26" s="28" t="str">
        <f>IF('3 Health Services Expenditures'!$C38&gt;0,"X","")</f>
        <v/>
      </c>
      <c r="E26" s="28" t="str">
        <f>IF('3 Health Services Expenditures'!$C39&gt;0,"X","")</f>
        <v/>
      </c>
      <c r="F26" s="28" t="str">
        <f>IF('3 Health Services Expenditures'!$E38&gt;0,"X","")</f>
        <v/>
      </c>
      <c r="G26" s="30" t="str">
        <f>IF('3 Health Services Expenditures'!$E39&gt;0,"X","")</f>
        <v/>
      </c>
    </row>
    <row r="27" spans="2:10" ht="16.8" thickBot="1" x14ac:dyDescent="0.35">
      <c r="B27" s="3" t="s">
        <v>48</v>
      </c>
      <c r="C27" s="36" t="str">
        <f>IF('3 Health Services Expenditures'!$C44&gt;0,"X","")</f>
        <v/>
      </c>
      <c r="D27" s="29" t="str">
        <f>IF('3 Health Services Expenditures'!$C45&gt;0,"X","")</f>
        <v/>
      </c>
      <c r="E27" s="29" t="str">
        <f>IF('3 Health Services Expenditures'!$C46&gt;0,"X","")</f>
        <v/>
      </c>
      <c r="F27" s="29" t="str">
        <f>IF('3 Health Services Expenditures'!$E45&gt;0,"X","")</f>
        <v/>
      </c>
      <c r="G27" s="31" t="str">
        <f>IF('3 Health Services Expenditures'!$E46&gt;0,"X","")</f>
        <v/>
      </c>
    </row>
  </sheetData>
  <sheetProtection sheet="1" objects="1" scenarios="1"/>
  <mergeCells count="22">
    <mergeCell ref="B19:J19"/>
    <mergeCell ref="B1:J1"/>
    <mergeCell ref="B2:J2"/>
    <mergeCell ref="B3:J3"/>
    <mergeCell ref="B12:D12"/>
    <mergeCell ref="B13:D13"/>
    <mergeCell ref="E9:J9"/>
    <mergeCell ref="E12:H12"/>
    <mergeCell ref="E13:H13"/>
    <mergeCell ref="B14:D14"/>
    <mergeCell ref="B15:D15"/>
    <mergeCell ref="B9:D9"/>
    <mergeCell ref="E5:J5"/>
    <mergeCell ref="E6:J6"/>
    <mergeCell ref="E7:J7"/>
    <mergeCell ref="E8:J8"/>
    <mergeCell ref="E15:H15"/>
    <mergeCell ref="B5:D5"/>
    <mergeCell ref="B6:D6"/>
    <mergeCell ref="B7:D7"/>
    <mergeCell ref="B8:D8"/>
    <mergeCell ref="E14:H14"/>
  </mergeCells>
  <conditionalFormatting sqref="C22:G27">
    <cfRule type="containsText" dxfId="22" priority="1" operator="containsText" text="X">
      <formula>NOT(ISERROR(SEARCH("X",C22)))</formula>
    </cfRule>
  </conditionalFormatting>
  <conditionalFormatting sqref="E5:E9">
    <cfRule type="containsText" dxfId="21" priority="2" operator="containsText" text="Enter data here">
      <formula>NOT(ISERROR(SEARCH("Enter data here",E5)))</formula>
    </cfRule>
    <cfRule type="notContainsBlanks" dxfId="20" priority="3">
      <formula>LEN(TRIM(E5))&gt;0</formula>
    </cfRule>
  </conditionalFormatting>
  <pageMargins left="0.25" right="0.25" top="0.25" bottom="0.25" header="0" footer="0"/>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29B5F-0939-4401-97A6-8B4D9F05FAE4}">
  <dimension ref="B1:K23"/>
  <sheetViews>
    <sheetView showGridLines="0" workbookViewId="0">
      <selection activeCell="B2" sqref="B2:D2"/>
    </sheetView>
  </sheetViews>
  <sheetFormatPr defaultRowHeight="14.4" x14ac:dyDescent="0.3"/>
  <cols>
    <col min="2" max="2" width="44.6640625" style="1" customWidth="1"/>
    <col min="3" max="3" width="18.6640625" style="1" customWidth="1"/>
    <col min="4" max="4" width="60.6640625" style="1" customWidth="1"/>
    <col min="6" max="6" width="5.5546875" customWidth="1"/>
    <col min="11" max="11" width="39.88671875" customWidth="1"/>
  </cols>
  <sheetData>
    <row r="1" spans="2:11" ht="23.4" x14ac:dyDescent="0.45">
      <c r="B1" s="86" t="s">
        <v>0</v>
      </c>
      <c r="C1" s="86"/>
      <c r="D1" s="86"/>
      <c r="E1" s="59"/>
    </row>
    <row r="2" spans="2:11" ht="22.2" x14ac:dyDescent="0.45">
      <c r="B2" s="87" t="s">
        <v>123</v>
      </c>
      <c r="C2" s="87"/>
      <c r="D2" s="87"/>
      <c r="E2" s="59"/>
      <c r="H2" s="85" t="s">
        <v>72</v>
      </c>
      <c r="I2" s="85"/>
      <c r="J2" s="85"/>
      <c r="K2" s="85"/>
    </row>
    <row r="3" spans="2:11" ht="18" x14ac:dyDescent="0.35">
      <c r="B3" s="102" t="s">
        <v>33</v>
      </c>
      <c r="C3" s="102"/>
      <c r="D3" s="102"/>
      <c r="E3" s="59"/>
      <c r="H3" s="85"/>
      <c r="I3" s="85"/>
      <c r="J3" s="85"/>
      <c r="K3" s="85"/>
    </row>
    <row r="4" spans="2:11" ht="18.600000000000001" thickBot="1" x14ac:dyDescent="0.4">
      <c r="B4" s="23"/>
      <c r="E4" s="59"/>
      <c r="H4" s="85"/>
      <c r="I4" s="85"/>
      <c r="J4" s="85"/>
      <c r="K4" s="85"/>
    </row>
    <row r="5" spans="2:11" ht="16.8" thickBot="1" x14ac:dyDescent="0.4">
      <c r="B5" s="19" t="s">
        <v>30</v>
      </c>
      <c r="C5" s="20">
        <f>SUM(C7,C11,C15,C19)</f>
        <v>0</v>
      </c>
      <c r="D5"/>
      <c r="E5" s="59"/>
    </row>
    <row r="6" spans="2:11" ht="15" thickBot="1" x14ac:dyDescent="0.35">
      <c r="B6" s="11"/>
      <c r="C6" s="11"/>
      <c r="D6" s="11"/>
      <c r="E6" s="59"/>
      <c r="K6" s="85" t="s">
        <v>71</v>
      </c>
    </row>
    <row r="7" spans="2:11" ht="30" customHeight="1" x14ac:dyDescent="0.3">
      <c r="B7" s="16" t="s">
        <v>24</v>
      </c>
      <c r="C7" s="53">
        <v>0</v>
      </c>
      <c r="D7" s="12" t="s">
        <v>23</v>
      </c>
      <c r="E7" s="59"/>
      <c r="K7" s="85"/>
    </row>
    <row r="8" spans="2:11" ht="30" customHeight="1" thickBot="1" x14ac:dyDescent="0.35">
      <c r="B8" s="15" t="s">
        <v>28</v>
      </c>
      <c r="C8" s="14">
        <f>IF(ISBLANK(D8), 0, LEN(TRIM(D8))-LEN(SUBSTITUTE(D8," ",""))+1)</f>
        <v>7</v>
      </c>
      <c r="D8" s="130" t="s">
        <v>29</v>
      </c>
      <c r="E8" s="59"/>
      <c r="K8" s="85"/>
    </row>
    <row r="9" spans="2:11" ht="60" customHeight="1" thickBot="1" x14ac:dyDescent="0.35">
      <c r="C9" s="13"/>
      <c r="D9" s="131"/>
      <c r="E9" s="59"/>
      <c r="J9" s="1"/>
    </row>
    <row r="10" spans="2:11" ht="15" thickBot="1" x14ac:dyDescent="0.35">
      <c r="B10" s="11"/>
      <c r="C10" s="11"/>
      <c r="D10" s="11"/>
      <c r="E10" s="59"/>
      <c r="J10" s="1"/>
    </row>
    <row r="11" spans="2:11" ht="30" customHeight="1" x14ac:dyDescent="0.3">
      <c r="B11" s="17" t="s">
        <v>25</v>
      </c>
      <c r="C11" s="53">
        <v>0</v>
      </c>
      <c r="D11" s="4" t="s">
        <v>23</v>
      </c>
      <c r="E11" s="64"/>
      <c r="J11" s="1"/>
    </row>
    <row r="12" spans="2:11" ht="30" customHeight="1" thickBot="1" x14ac:dyDescent="0.35">
      <c r="B12" s="18" t="s">
        <v>28</v>
      </c>
      <c r="C12" s="14">
        <f>IF(ISBLANK(D12), 0, LEN(TRIM(D12))-LEN(SUBSTITUTE(D12," ",""))+1)</f>
        <v>7</v>
      </c>
      <c r="D12" s="130" t="s">
        <v>29</v>
      </c>
      <c r="E12" s="64"/>
      <c r="J12" s="1"/>
    </row>
    <row r="13" spans="2:11" ht="60" customHeight="1" thickBot="1" x14ac:dyDescent="0.35">
      <c r="C13" s="13"/>
      <c r="D13" s="131"/>
      <c r="E13" s="64"/>
      <c r="J13" s="1"/>
    </row>
    <row r="14" spans="2:11" ht="15" thickBot="1" x14ac:dyDescent="0.35">
      <c r="B14" s="11"/>
      <c r="C14" s="11"/>
      <c r="D14" s="11"/>
      <c r="E14" s="59"/>
      <c r="J14" s="1"/>
    </row>
    <row r="15" spans="2:11" ht="30" customHeight="1" x14ac:dyDescent="0.3">
      <c r="B15" s="17" t="s">
        <v>26</v>
      </c>
      <c r="C15" s="53">
        <v>0</v>
      </c>
      <c r="D15" s="12" t="s">
        <v>23</v>
      </c>
      <c r="E15" s="59"/>
    </row>
    <row r="16" spans="2:11" ht="30" customHeight="1" thickBot="1" x14ac:dyDescent="0.35">
      <c r="B16" s="18" t="s">
        <v>28</v>
      </c>
      <c r="C16" s="14">
        <f>IF(ISBLANK(D16), 0, LEN(TRIM(D16))-LEN(SUBSTITUTE(D16," ",""))+1)</f>
        <v>7</v>
      </c>
      <c r="D16" s="130" t="s">
        <v>29</v>
      </c>
      <c r="E16" s="59"/>
    </row>
    <row r="17" spans="2:5" ht="60" customHeight="1" thickBot="1" x14ac:dyDescent="0.35">
      <c r="D17" s="131"/>
      <c r="E17" s="59"/>
    </row>
    <row r="18" spans="2:5" ht="15" thickBot="1" x14ac:dyDescent="0.35">
      <c r="B18" s="11"/>
      <c r="C18" s="11"/>
      <c r="D18" s="11"/>
      <c r="E18" s="59"/>
    </row>
    <row r="19" spans="2:5" ht="30" customHeight="1" x14ac:dyDescent="0.3">
      <c r="B19" s="17" t="s">
        <v>27</v>
      </c>
      <c r="C19" s="53">
        <v>0</v>
      </c>
      <c r="D19" s="12" t="s">
        <v>23</v>
      </c>
      <c r="E19" s="59"/>
    </row>
    <row r="20" spans="2:5" ht="30" customHeight="1" thickBot="1" x14ac:dyDescent="0.35">
      <c r="B20" s="18" t="s">
        <v>28</v>
      </c>
      <c r="C20" s="14">
        <f>IF(ISBLANK(D20), 0, LEN(TRIM(D20))-LEN(SUBSTITUTE(D20," ",""))+1)</f>
        <v>7</v>
      </c>
      <c r="D20" s="130" t="s">
        <v>29</v>
      </c>
      <c r="E20" s="59"/>
    </row>
    <row r="21" spans="2:5" ht="60" customHeight="1" thickBot="1" x14ac:dyDescent="0.35">
      <c r="D21" s="131"/>
      <c r="E21" s="59"/>
    </row>
    <row r="22" spans="2:5" x14ac:dyDescent="0.3">
      <c r="E22" s="59"/>
    </row>
    <row r="23" spans="2:5" x14ac:dyDescent="0.3">
      <c r="E23" s="59"/>
    </row>
  </sheetData>
  <mergeCells count="9">
    <mergeCell ref="H2:K4"/>
    <mergeCell ref="K6:K8"/>
    <mergeCell ref="D16:D17"/>
    <mergeCell ref="D20:D21"/>
    <mergeCell ref="B1:D1"/>
    <mergeCell ref="B2:D2"/>
    <mergeCell ref="B3:D3"/>
    <mergeCell ref="D8:D9"/>
    <mergeCell ref="D12:D13"/>
  </mergeCells>
  <conditionalFormatting sqref="C7 C11 C15 C19">
    <cfRule type="cellIs" dxfId="19" priority="6" operator="greaterThan">
      <formula>0</formula>
    </cfRule>
    <cfRule type="cellIs" dxfId="18" priority="7" operator="lessThanOrEqual">
      <formula>0</formula>
    </cfRule>
  </conditionalFormatting>
  <conditionalFormatting sqref="C8 C12 C16 C20">
    <cfRule type="cellIs" dxfId="17" priority="5" operator="greaterThan">
      <formula>200</formula>
    </cfRule>
  </conditionalFormatting>
  <conditionalFormatting sqref="D8 D12 D16 D20">
    <cfRule type="containsText" dxfId="16" priority="1" operator="containsText" text="Enter short description of admin expenditures here.">
      <formula>NOT(ISERROR(SEARCH("Enter short description of admin expenditures here.",D8)))</formula>
    </cfRule>
    <cfRule type="notContainsBlanks" dxfId="15" priority="2">
      <formula>LEN(TRIM(D8))&gt;0</formula>
    </cfRule>
  </conditionalFormatting>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63C22-B0FB-4B63-A939-D469B9E5BD31}">
  <dimension ref="B1:K48"/>
  <sheetViews>
    <sheetView showGridLines="0" workbookViewId="0">
      <selection activeCell="B2" sqref="B2:E2"/>
    </sheetView>
  </sheetViews>
  <sheetFormatPr defaultRowHeight="14.4" outlineLevelRow="1" x14ac:dyDescent="0.3"/>
  <cols>
    <col min="2" max="2" width="38" style="1" customWidth="1"/>
    <col min="3" max="3" width="18.6640625" style="1" customWidth="1"/>
    <col min="4" max="4" width="36.6640625" style="1" customWidth="1"/>
    <col min="5" max="5" width="18.6640625" style="1" customWidth="1"/>
    <col min="11" max="11" width="39.88671875" customWidth="1"/>
  </cols>
  <sheetData>
    <row r="1" spans="2:11" ht="23.4" x14ac:dyDescent="0.45">
      <c r="B1" s="86" t="s">
        <v>0</v>
      </c>
      <c r="C1" s="86"/>
      <c r="D1" s="86"/>
      <c r="E1" s="86"/>
      <c r="F1" s="59"/>
    </row>
    <row r="2" spans="2:11" ht="22.2" x14ac:dyDescent="0.45">
      <c r="B2" s="87" t="s">
        <v>123</v>
      </c>
      <c r="C2" s="87"/>
      <c r="D2" s="87"/>
      <c r="E2" s="87"/>
      <c r="F2" s="59"/>
      <c r="H2" s="85" t="s">
        <v>72</v>
      </c>
      <c r="I2" s="85"/>
      <c r="J2" s="85"/>
      <c r="K2" s="85"/>
    </row>
    <row r="3" spans="2:11" ht="18.75" customHeight="1" x14ac:dyDescent="0.35">
      <c r="B3" s="102" t="s">
        <v>32</v>
      </c>
      <c r="C3" s="102"/>
      <c r="D3" s="102"/>
      <c r="E3" s="102"/>
      <c r="F3" s="59"/>
      <c r="H3" s="85"/>
      <c r="I3" s="85"/>
      <c r="J3" s="85"/>
      <c r="K3" s="85"/>
    </row>
    <row r="4" spans="2:11" ht="18.600000000000001" thickBot="1" x14ac:dyDescent="0.4">
      <c r="B4" s="23"/>
      <c r="C4" s="23"/>
      <c r="D4" s="23"/>
      <c r="E4" s="23"/>
      <c r="F4" s="59"/>
      <c r="H4" s="85"/>
      <c r="I4" s="85"/>
      <c r="J4" s="85"/>
      <c r="K4" s="85"/>
    </row>
    <row r="5" spans="2:11" ht="18" x14ac:dyDescent="0.35">
      <c r="B5" s="24" t="s">
        <v>35</v>
      </c>
      <c r="C5" s="25">
        <f>SUM(D12,D19,D26,D33,D40,D47)</f>
        <v>0</v>
      </c>
      <c r="D5" s="23"/>
      <c r="E5" s="23"/>
      <c r="F5" s="59"/>
    </row>
    <row r="6" spans="2:11" ht="20.25" customHeight="1" thickBot="1" x14ac:dyDescent="0.4">
      <c r="B6" s="26" t="s">
        <v>36</v>
      </c>
      <c r="C6" s="27">
        <f>SUM(E9,E16,E23,E30,E37,E44)</f>
        <v>0</v>
      </c>
      <c r="D6" s="23"/>
      <c r="E6" s="23"/>
      <c r="F6" s="59"/>
      <c r="K6" s="85" t="s">
        <v>71</v>
      </c>
    </row>
    <row r="7" spans="2:11" ht="15" thickBot="1" x14ac:dyDescent="0.35">
      <c r="F7" s="59"/>
      <c r="K7" s="85"/>
    </row>
    <row r="8" spans="2:11" ht="22.8" thickBot="1" x14ac:dyDescent="0.5">
      <c r="B8" s="134" t="s">
        <v>1</v>
      </c>
      <c r="C8" s="135"/>
      <c r="D8" s="135"/>
      <c r="E8" s="136"/>
      <c r="F8" s="59"/>
      <c r="K8" s="85"/>
    </row>
    <row r="9" spans="2:11" ht="30" customHeight="1" outlineLevel="1" thickTop="1" x14ac:dyDescent="0.3">
      <c r="B9" s="5" t="s">
        <v>10</v>
      </c>
      <c r="C9" s="53">
        <v>0</v>
      </c>
      <c r="D9" s="8" t="s">
        <v>14</v>
      </c>
      <c r="E9" s="56">
        <v>0</v>
      </c>
      <c r="F9" s="59"/>
      <c r="J9" s="1"/>
    </row>
    <row r="10" spans="2:11" ht="30" customHeight="1" outlineLevel="1" x14ac:dyDescent="0.3">
      <c r="B10" s="5" t="s">
        <v>11</v>
      </c>
      <c r="C10" s="54">
        <v>0</v>
      </c>
      <c r="D10" s="9" t="s">
        <v>15</v>
      </c>
      <c r="E10" s="57">
        <v>0</v>
      </c>
      <c r="F10" s="59"/>
      <c r="J10" s="1"/>
    </row>
    <row r="11" spans="2:11" ht="30" customHeight="1" outlineLevel="1" thickBot="1" x14ac:dyDescent="0.35">
      <c r="B11" s="7" t="s">
        <v>12</v>
      </c>
      <c r="C11" s="55">
        <v>0</v>
      </c>
      <c r="D11" s="10" t="s">
        <v>13</v>
      </c>
      <c r="E11" s="58">
        <v>0</v>
      </c>
      <c r="F11" s="59"/>
      <c r="J11" s="1"/>
    </row>
    <row r="12" spans="2:11" ht="18" outlineLevel="1" x14ac:dyDescent="0.35">
      <c r="B12" s="137" t="s">
        <v>16</v>
      </c>
      <c r="C12" s="137"/>
      <c r="D12" s="132">
        <f>SUM(C9:C11,E10:E11)</f>
        <v>0</v>
      </c>
      <c r="E12" s="133"/>
      <c r="F12" s="59"/>
      <c r="J12" s="1"/>
    </row>
    <row r="13" spans="2:11" outlineLevel="1" x14ac:dyDescent="0.3">
      <c r="F13" s="59"/>
      <c r="J13" s="1"/>
    </row>
    <row r="14" spans="2:11" ht="15" thickBot="1" x14ac:dyDescent="0.35">
      <c r="F14" s="59"/>
      <c r="J14" s="1"/>
    </row>
    <row r="15" spans="2:11" ht="22.8" thickBot="1" x14ac:dyDescent="0.5">
      <c r="B15" s="134" t="s">
        <v>2</v>
      </c>
      <c r="C15" s="135"/>
      <c r="D15" s="135"/>
      <c r="E15" s="136"/>
      <c r="F15" s="59"/>
    </row>
    <row r="16" spans="2:11" ht="30" customHeight="1" outlineLevel="1" thickTop="1" x14ac:dyDescent="0.3">
      <c r="B16" s="5" t="s">
        <v>10</v>
      </c>
      <c r="C16" s="53">
        <v>0</v>
      </c>
      <c r="D16" s="8" t="s">
        <v>14</v>
      </c>
      <c r="E16" s="56">
        <v>0</v>
      </c>
      <c r="F16" s="59"/>
    </row>
    <row r="17" spans="2:6" ht="30" customHeight="1" outlineLevel="1" x14ac:dyDescent="0.3">
      <c r="B17" s="6" t="s">
        <v>11</v>
      </c>
      <c r="C17" s="54">
        <v>0</v>
      </c>
      <c r="D17" s="9" t="s">
        <v>15</v>
      </c>
      <c r="E17" s="57">
        <v>0</v>
      </c>
      <c r="F17" s="59"/>
    </row>
    <row r="18" spans="2:6" ht="30" customHeight="1" outlineLevel="1" thickBot="1" x14ac:dyDescent="0.35">
      <c r="B18" s="7" t="s">
        <v>12</v>
      </c>
      <c r="C18" s="55">
        <v>0</v>
      </c>
      <c r="D18" s="10" t="s">
        <v>13</v>
      </c>
      <c r="E18" s="58">
        <v>0</v>
      </c>
      <c r="F18" s="59"/>
    </row>
    <row r="19" spans="2:6" ht="18" outlineLevel="1" x14ac:dyDescent="0.35">
      <c r="B19" s="137" t="s">
        <v>18</v>
      </c>
      <c r="C19" s="137"/>
      <c r="D19" s="132">
        <f>SUM(C16:C18,E17:E18)</f>
        <v>0</v>
      </c>
      <c r="E19" s="133"/>
      <c r="F19" s="59"/>
    </row>
    <row r="20" spans="2:6" outlineLevel="1" x14ac:dyDescent="0.3">
      <c r="F20" s="59"/>
    </row>
    <row r="21" spans="2:6" ht="15" thickBot="1" x14ac:dyDescent="0.35">
      <c r="F21" s="59"/>
    </row>
    <row r="22" spans="2:6" ht="22.8" thickBot="1" x14ac:dyDescent="0.5">
      <c r="B22" s="134" t="s">
        <v>3</v>
      </c>
      <c r="C22" s="135"/>
      <c r="D22" s="135"/>
      <c r="E22" s="136"/>
      <c r="F22" s="59"/>
    </row>
    <row r="23" spans="2:6" ht="30" customHeight="1" outlineLevel="1" thickTop="1" x14ac:dyDescent="0.3">
      <c r="B23" s="5" t="s">
        <v>10</v>
      </c>
      <c r="C23" s="53">
        <v>0</v>
      </c>
      <c r="D23" s="8" t="s">
        <v>14</v>
      </c>
      <c r="E23" s="56">
        <v>0</v>
      </c>
      <c r="F23" s="59"/>
    </row>
    <row r="24" spans="2:6" ht="30" customHeight="1" outlineLevel="1" x14ac:dyDescent="0.3">
      <c r="B24" s="6" t="s">
        <v>11</v>
      </c>
      <c r="C24" s="54">
        <v>0</v>
      </c>
      <c r="D24" s="9" t="s">
        <v>15</v>
      </c>
      <c r="E24" s="57">
        <v>0</v>
      </c>
      <c r="F24" s="59"/>
    </row>
    <row r="25" spans="2:6" ht="30" customHeight="1" outlineLevel="1" thickBot="1" x14ac:dyDescent="0.35">
      <c r="B25" s="7" t="s">
        <v>12</v>
      </c>
      <c r="C25" s="55">
        <v>0</v>
      </c>
      <c r="D25" s="10" t="s">
        <v>13</v>
      </c>
      <c r="E25" s="58">
        <v>0</v>
      </c>
      <c r="F25" s="59"/>
    </row>
    <row r="26" spans="2:6" ht="18" outlineLevel="1" x14ac:dyDescent="0.35">
      <c r="B26" s="137" t="s">
        <v>19</v>
      </c>
      <c r="C26" s="137"/>
      <c r="D26" s="132">
        <f>SUM(C23:C25,E24:E25)</f>
        <v>0</v>
      </c>
      <c r="E26" s="133"/>
      <c r="F26" s="59"/>
    </row>
    <row r="27" spans="2:6" outlineLevel="1" x14ac:dyDescent="0.3">
      <c r="F27" s="59"/>
    </row>
    <row r="28" spans="2:6" ht="15" thickBot="1" x14ac:dyDescent="0.35">
      <c r="F28" s="59"/>
    </row>
    <row r="29" spans="2:6" ht="22.8" thickBot="1" x14ac:dyDescent="0.5">
      <c r="B29" s="134" t="s">
        <v>4</v>
      </c>
      <c r="C29" s="135"/>
      <c r="D29" s="135"/>
      <c r="E29" s="136"/>
      <c r="F29" s="59"/>
    </row>
    <row r="30" spans="2:6" ht="30" customHeight="1" outlineLevel="1" thickTop="1" x14ac:dyDescent="0.3">
      <c r="B30" s="5" t="s">
        <v>10</v>
      </c>
      <c r="C30" s="53">
        <v>0</v>
      </c>
      <c r="D30" s="8" t="s">
        <v>14</v>
      </c>
      <c r="E30" s="56">
        <v>0</v>
      </c>
      <c r="F30" s="59"/>
    </row>
    <row r="31" spans="2:6" ht="30" customHeight="1" outlineLevel="1" x14ac:dyDescent="0.3">
      <c r="B31" s="6" t="s">
        <v>11</v>
      </c>
      <c r="C31" s="54">
        <v>0</v>
      </c>
      <c r="D31" s="9" t="s">
        <v>15</v>
      </c>
      <c r="E31" s="57">
        <v>0</v>
      </c>
      <c r="F31" s="59"/>
    </row>
    <row r="32" spans="2:6" ht="30" customHeight="1" outlineLevel="1" thickBot="1" x14ac:dyDescent="0.35">
      <c r="B32" s="7" t="s">
        <v>12</v>
      </c>
      <c r="C32" s="55">
        <v>0</v>
      </c>
      <c r="D32" s="10" t="s">
        <v>13</v>
      </c>
      <c r="E32" s="58">
        <v>0</v>
      </c>
      <c r="F32" s="59"/>
    </row>
    <row r="33" spans="2:6" ht="18" outlineLevel="1" x14ac:dyDescent="0.35">
      <c r="B33" s="137" t="s">
        <v>20</v>
      </c>
      <c r="C33" s="137"/>
      <c r="D33" s="132">
        <f>SUM(C30:C32,E31:E32)</f>
        <v>0</v>
      </c>
      <c r="E33" s="133"/>
      <c r="F33" s="59"/>
    </row>
    <row r="34" spans="2:6" outlineLevel="1" x14ac:dyDescent="0.3">
      <c r="F34" s="59"/>
    </row>
    <row r="35" spans="2:6" ht="15" thickBot="1" x14ac:dyDescent="0.35">
      <c r="F35" s="59"/>
    </row>
    <row r="36" spans="2:6" ht="22.8" thickBot="1" x14ac:dyDescent="0.5">
      <c r="B36" s="134" t="s">
        <v>17</v>
      </c>
      <c r="C36" s="135"/>
      <c r="D36" s="135"/>
      <c r="E36" s="136"/>
      <c r="F36" s="59"/>
    </row>
    <row r="37" spans="2:6" ht="30" customHeight="1" outlineLevel="1" thickTop="1" x14ac:dyDescent="0.3">
      <c r="B37" s="5" t="s">
        <v>10</v>
      </c>
      <c r="C37" s="53">
        <v>0</v>
      </c>
      <c r="D37" s="8" t="s">
        <v>14</v>
      </c>
      <c r="E37" s="56">
        <v>0</v>
      </c>
      <c r="F37" s="59"/>
    </row>
    <row r="38" spans="2:6" ht="30" customHeight="1" outlineLevel="1" x14ac:dyDescent="0.3">
      <c r="B38" s="6" t="s">
        <v>11</v>
      </c>
      <c r="C38" s="54">
        <v>0</v>
      </c>
      <c r="D38" s="9" t="s">
        <v>15</v>
      </c>
      <c r="E38" s="57">
        <v>0</v>
      </c>
      <c r="F38" s="59"/>
    </row>
    <row r="39" spans="2:6" ht="30" customHeight="1" outlineLevel="1" thickBot="1" x14ac:dyDescent="0.35">
      <c r="B39" s="7" t="s">
        <v>12</v>
      </c>
      <c r="C39" s="55">
        <v>0</v>
      </c>
      <c r="D39" s="10" t="s">
        <v>13</v>
      </c>
      <c r="E39" s="58">
        <v>0</v>
      </c>
      <c r="F39" s="59"/>
    </row>
    <row r="40" spans="2:6" ht="18" outlineLevel="1" x14ac:dyDescent="0.35">
      <c r="B40" s="137" t="s">
        <v>21</v>
      </c>
      <c r="C40" s="137"/>
      <c r="D40" s="132">
        <f>SUM(C37:C39,E38:E39)</f>
        <v>0</v>
      </c>
      <c r="E40" s="133"/>
      <c r="F40" s="59"/>
    </row>
    <row r="41" spans="2:6" outlineLevel="1" x14ac:dyDescent="0.3">
      <c r="F41" s="59"/>
    </row>
    <row r="42" spans="2:6" ht="15" thickBot="1" x14ac:dyDescent="0.35">
      <c r="F42" s="59"/>
    </row>
    <row r="43" spans="2:6" ht="22.8" thickBot="1" x14ac:dyDescent="0.5">
      <c r="B43" s="134" t="s">
        <v>5</v>
      </c>
      <c r="C43" s="135"/>
      <c r="D43" s="135"/>
      <c r="E43" s="136"/>
      <c r="F43" s="59"/>
    </row>
    <row r="44" spans="2:6" ht="30" customHeight="1" outlineLevel="1" thickTop="1" x14ac:dyDescent="0.3">
      <c r="B44" s="5" t="s">
        <v>10</v>
      </c>
      <c r="C44" s="53">
        <v>0</v>
      </c>
      <c r="D44" s="8" t="s">
        <v>14</v>
      </c>
      <c r="E44" s="56">
        <v>0</v>
      </c>
      <c r="F44" s="59"/>
    </row>
    <row r="45" spans="2:6" ht="30" customHeight="1" outlineLevel="1" x14ac:dyDescent="0.3">
      <c r="B45" s="6" t="s">
        <v>11</v>
      </c>
      <c r="C45" s="54">
        <v>0</v>
      </c>
      <c r="D45" s="9" t="s">
        <v>15</v>
      </c>
      <c r="E45" s="57">
        <v>0</v>
      </c>
      <c r="F45" s="59"/>
    </row>
    <row r="46" spans="2:6" ht="30" customHeight="1" outlineLevel="1" thickBot="1" x14ac:dyDescent="0.35">
      <c r="B46" s="7" t="s">
        <v>12</v>
      </c>
      <c r="C46" s="55">
        <v>0</v>
      </c>
      <c r="D46" s="10" t="s">
        <v>13</v>
      </c>
      <c r="E46" s="58">
        <v>0</v>
      </c>
      <c r="F46" s="59"/>
    </row>
    <row r="47" spans="2:6" ht="18" outlineLevel="1" x14ac:dyDescent="0.35">
      <c r="B47" s="137" t="s">
        <v>22</v>
      </c>
      <c r="C47" s="137"/>
      <c r="D47" s="132">
        <f>SUM(C44:C46,E45:E46)</f>
        <v>0</v>
      </c>
      <c r="E47" s="133"/>
      <c r="F47" s="59"/>
    </row>
    <row r="48" spans="2:6" outlineLevel="1" x14ac:dyDescent="0.3">
      <c r="F48" s="59"/>
    </row>
  </sheetData>
  <mergeCells count="23">
    <mergeCell ref="H2:K4"/>
    <mergeCell ref="B47:C47"/>
    <mergeCell ref="D47:E47"/>
    <mergeCell ref="B1:E1"/>
    <mergeCell ref="B2:E2"/>
    <mergeCell ref="B3:E3"/>
    <mergeCell ref="B33:C33"/>
    <mergeCell ref="D33:E33"/>
    <mergeCell ref="B36:E36"/>
    <mergeCell ref="B40:C40"/>
    <mergeCell ref="D40:E40"/>
    <mergeCell ref="B43:E43"/>
    <mergeCell ref="B19:C19"/>
    <mergeCell ref="D19:E19"/>
    <mergeCell ref="B22:E22"/>
    <mergeCell ref="B26:C26"/>
    <mergeCell ref="D26:E26"/>
    <mergeCell ref="K6:K8"/>
    <mergeCell ref="B29:E29"/>
    <mergeCell ref="B8:E8"/>
    <mergeCell ref="B12:C12"/>
    <mergeCell ref="D12:E12"/>
    <mergeCell ref="B15:E15"/>
  </mergeCells>
  <conditionalFormatting sqref="C9:C11 E9:E11">
    <cfRule type="cellIs" dxfId="14" priority="15" operator="greaterThan">
      <formula>0</formula>
    </cfRule>
    <cfRule type="cellIs" dxfId="13" priority="16" operator="lessThanOrEqual">
      <formula>0</formula>
    </cfRule>
  </conditionalFormatting>
  <conditionalFormatting sqref="C16:C18 E16:E18">
    <cfRule type="cellIs" dxfId="12" priority="13" operator="greaterThan">
      <formula>0</formula>
    </cfRule>
    <cfRule type="cellIs" dxfId="11" priority="14" operator="lessThanOrEqual">
      <formula>0</formula>
    </cfRule>
  </conditionalFormatting>
  <conditionalFormatting sqref="C23:C25 E23:E25">
    <cfRule type="cellIs" dxfId="10" priority="11" operator="greaterThan">
      <formula>0</formula>
    </cfRule>
    <cfRule type="cellIs" dxfId="9" priority="12" operator="lessThanOrEqual">
      <formula>0</formula>
    </cfRule>
  </conditionalFormatting>
  <conditionalFormatting sqref="C30:C32 E30:E32">
    <cfRule type="cellIs" dxfId="8" priority="9" operator="greaterThan">
      <formula>0</formula>
    </cfRule>
    <cfRule type="cellIs" dxfId="7" priority="10" operator="lessThanOrEqual">
      <formula>0</formula>
    </cfRule>
  </conditionalFormatting>
  <conditionalFormatting sqref="C37:C39 E37:E39">
    <cfRule type="cellIs" dxfId="6" priority="7" operator="greaterThan">
      <formula>0</formula>
    </cfRule>
    <cfRule type="cellIs" dxfId="5" priority="8" operator="lessThanOrEqual">
      <formula>0</formula>
    </cfRule>
  </conditionalFormatting>
  <conditionalFormatting sqref="C44:C46 E44:E46">
    <cfRule type="cellIs" dxfId="4" priority="5" operator="greaterThan">
      <formula>0</formula>
    </cfRule>
    <cfRule type="cellIs" dxfId="3" priority="6" operator="lessThanOrEqual">
      <formula>0</formula>
    </cfRule>
  </conditionalFormatting>
  <pageMargins left="0.7" right="0.7" top="0.75" bottom="0.75" header="0.3" footer="0.3"/>
  <pageSetup orientation="portrait" r:id="rId1"/>
  <ignoredErrors>
    <ignoredError sqref="D12 D19 D26 D47 D33 D40" formulaRange="1"/>
  </ignoredError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7748F-DD90-4805-8606-3974C240978D}">
  <sheetPr>
    <pageSetUpPr fitToPage="1"/>
  </sheetPr>
  <dimension ref="B1:N28"/>
  <sheetViews>
    <sheetView showGridLines="0" zoomScaleNormal="100" workbookViewId="0">
      <selection activeCell="B2" sqref="B2:E2"/>
    </sheetView>
  </sheetViews>
  <sheetFormatPr defaultRowHeight="14.4" outlineLevelRow="1" x14ac:dyDescent="0.3"/>
  <cols>
    <col min="2" max="2" width="37.6640625" customWidth="1"/>
    <col min="3" max="3" width="18.6640625" customWidth="1"/>
    <col min="4" max="4" width="37.6640625" customWidth="1"/>
    <col min="5" max="5" width="18.6640625" customWidth="1"/>
    <col min="7" max="7" width="11.44140625" customWidth="1"/>
    <col min="8" max="8" width="18.6640625" customWidth="1"/>
  </cols>
  <sheetData>
    <row r="1" spans="2:14" ht="23.4" x14ac:dyDescent="0.45">
      <c r="B1" s="86" t="s">
        <v>0</v>
      </c>
      <c r="C1" s="86"/>
      <c r="D1" s="86"/>
      <c r="E1" s="86"/>
      <c r="G1" s="61"/>
    </row>
    <row r="2" spans="2:14" ht="22.2" x14ac:dyDescent="0.45">
      <c r="B2" s="87" t="s">
        <v>123</v>
      </c>
      <c r="C2" s="87"/>
      <c r="D2" s="87"/>
      <c r="E2" s="87"/>
      <c r="G2" s="61"/>
      <c r="H2" s="1" t="s">
        <v>70</v>
      </c>
    </row>
    <row r="3" spans="2:14" ht="16.5" customHeight="1" x14ac:dyDescent="0.35">
      <c r="B3" s="102" t="s">
        <v>63</v>
      </c>
      <c r="C3" s="102"/>
      <c r="D3" s="102"/>
      <c r="E3" s="102"/>
      <c r="G3" s="61"/>
    </row>
    <row r="4" spans="2:14" ht="21" customHeight="1" thickBot="1" x14ac:dyDescent="0.35">
      <c r="G4" s="61"/>
      <c r="J4" s="85" t="s">
        <v>71</v>
      </c>
      <c r="K4" s="85"/>
      <c r="L4" s="85"/>
      <c r="M4" s="85"/>
      <c r="N4" s="85"/>
    </row>
    <row r="5" spans="2:14" ht="30" customHeight="1" thickBot="1" x14ac:dyDescent="0.5">
      <c r="B5" s="134" t="s">
        <v>1</v>
      </c>
      <c r="C5" s="135"/>
      <c r="D5" s="135"/>
      <c r="E5" s="136"/>
      <c r="G5" s="61"/>
      <c r="J5" s="85"/>
      <c r="K5" s="85"/>
      <c r="L5" s="85"/>
      <c r="M5" s="85"/>
      <c r="N5" s="85"/>
    </row>
    <row r="6" spans="2:14" ht="150" customHeight="1" outlineLevel="1" thickTop="1" thickBot="1" x14ac:dyDescent="0.35">
      <c r="B6" s="138" t="s">
        <v>119</v>
      </c>
      <c r="C6" s="139"/>
      <c r="D6" s="139"/>
      <c r="E6" s="140"/>
      <c r="G6" s="61"/>
      <c r="K6" s="60"/>
    </row>
    <row r="7" spans="2:14" outlineLevel="1" x14ac:dyDescent="0.3">
      <c r="B7" s="1"/>
      <c r="C7" s="1"/>
      <c r="D7" s="1"/>
      <c r="E7" s="1"/>
      <c r="G7" s="61"/>
      <c r="K7" s="60"/>
    </row>
    <row r="8" spans="2:14" ht="15" thickBot="1" x14ac:dyDescent="0.35">
      <c r="B8" s="1"/>
      <c r="C8" s="1"/>
      <c r="D8" s="1"/>
      <c r="E8" s="1"/>
      <c r="G8" s="61"/>
    </row>
    <row r="9" spans="2:14" ht="22.8" thickBot="1" x14ac:dyDescent="0.5">
      <c r="B9" s="134" t="s">
        <v>2</v>
      </c>
      <c r="C9" s="135"/>
      <c r="D9" s="135"/>
      <c r="E9" s="136"/>
      <c r="G9" s="61"/>
    </row>
    <row r="10" spans="2:14" ht="150" customHeight="1" outlineLevel="1" thickTop="1" thickBot="1" x14ac:dyDescent="0.35">
      <c r="B10" s="138" t="s">
        <v>119</v>
      </c>
      <c r="C10" s="139"/>
      <c r="D10" s="139"/>
      <c r="E10" s="140"/>
      <c r="G10" s="61"/>
    </row>
    <row r="11" spans="2:14" outlineLevel="1" x14ac:dyDescent="0.3">
      <c r="B11" s="1"/>
      <c r="C11" s="1"/>
      <c r="D11" s="1"/>
      <c r="E11" s="1"/>
      <c r="G11" s="61"/>
    </row>
    <row r="12" spans="2:14" ht="15" thickBot="1" x14ac:dyDescent="0.35">
      <c r="B12" s="1"/>
      <c r="C12" s="1"/>
      <c r="D12" s="1"/>
      <c r="E12" s="1"/>
      <c r="G12" s="61"/>
    </row>
    <row r="13" spans="2:14" ht="22.8" thickBot="1" x14ac:dyDescent="0.5">
      <c r="B13" s="134" t="s">
        <v>3</v>
      </c>
      <c r="C13" s="135"/>
      <c r="D13" s="135"/>
      <c r="E13" s="136"/>
      <c r="G13" s="61"/>
    </row>
    <row r="14" spans="2:14" ht="150" customHeight="1" outlineLevel="1" thickTop="1" thickBot="1" x14ac:dyDescent="0.35">
      <c r="B14" s="138" t="s">
        <v>119</v>
      </c>
      <c r="C14" s="139"/>
      <c r="D14" s="139"/>
      <c r="E14" s="140"/>
      <c r="G14" s="61"/>
    </row>
    <row r="15" spans="2:14" outlineLevel="1" x14ac:dyDescent="0.3">
      <c r="G15" s="61"/>
    </row>
    <row r="16" spans="2:14" ht="15" thickBot="1" x14ac:dyDescent="0.35">
      <c r="G16" s="61"/>
    </row>
    <row r="17" spans="2:7" ht="22.8" thickBot="1" x14ac:dyDescent="0.5">
      <c r="B17" s="134" t="s">
        <v>4</v>
      </c>
      <c r="C17" s="135"/>
      <c r="D17" s="135"/>
      <c r="E17" s="136"/>
      <c r="G17" s="61"/>
    </row>
    <row r="18" spans="2:7" ht="150" customHeight="1" outlineLevel="1" thickTop="1" thickBot="1" x14ac:dyDescent="0.35">
      <c r="B18" s="138" t="s">
        <v>119</v>
      </c>
      <c r="C18" s="139"/>
      <c r="D18" s="139"/>
      <c r="E18" s="140"/>
      <c r="G18" s="61"/>
    </row>
    <row r="19" spans="2:7" outlineLevel="1" x14ac:dyDescent="0.3">
      <c r="B19" s="1"/>
      <c r="C19" s="1"/>
      <c r="D19" s="1"/>
      <c r="E19" s="1"/>
      <c r="G19" s="61"/>
    </row>
    <row r="20" spans="2:7" ht="15" thickBot="1" x14ac:dyDescent="0.35">
      <c r="B20" s="1"/>
      <c r="C20" s="1"/>
      <c r="D20" s="1"/>
      <c r="E20" s="1"/>
      <c r="G20" s="61"/>
    </row>
    <row r="21" spans="2:7" ht="22.8" thickBot="1" x14ac:dyDescent="0.5">
      <c r="B21" s="134" t="s">
        <v>17</v>
      </c>
      <c r="C21" s="135"/>
      <c r="D21" s="135"/>
      <c r="E21" s="136"/>
      <c r="G21" s="61"/>
    </row>
    <row r="22" spans="2:7" ht="150" customHeight="1" outlineLevel="1" thickTop="1" thickBot="1" x14ac:dyDescent="0.35">
      <c r="B22" s="138" t="s">
        <v>119</v>
      </c>
      <c r="C22" s="139"/>
      <c r="D22" s="139"/>
      <c r="E22" s="140"/>
      <c r="G22" s="61"/>
    </row>
    <row r="23" spans="2:7" outlineLevel="1" x14ac:dyDescent="0.3">
      <c r="B23" s="1"/>
      <c r="C23" s="1"/>
      <c r="D23" s="1"/>
      <c r="E23" s="1"/>
      <c r="G23" s="61"/>
    </row>
    <row r="24" spans="2:7" ht="15" thickBot="1" x14ac:dyDescent="0.35">
      <c r="B24" s="1"/>
      <c r="C24" s="1"/>
      <c r="D24" s="1"/>
      <c r="E24" s="1"/>
      <c r="G24" s="61"/>
    </row>
    <row r="25" spans="2:7" ht="22.8" thickBot="1" x14ac:dyDescent="0.5">
      <c r="B25" s="134" t="s">
        <v>5</v>
      </c>
      <c r="C25" s="135"/>
      <c r="D25" s="135"/>
      <c r="E25" s="136"/>
      <c r="G25" s="61"/>
    </row>
    <row r="26" spans="2:7" ht="150" customHeight="1" outlineLevel="1" thickTop="1" thickBot="1" x14ac:dyDescent="0.35">
      <c r="B26" s="138" t="s">
        <v>119</v>
      </c>
      <c r="C26" s="139"/>
      <c r="D26" s="139"/>
      <c r="E26" s="140"/>
      <c r="G26" s="61"/>
    </row>
    <row r="27" spans="2:7" outlineLevel="1" x14ac:dyDescent="0.3">
      <c r="G27" s="61"/>
    </row>
    <row r="28" spans="2:7" x14ac:dyDescent="0.3">
      <c r="G28" s="61"/>
    </row>
  </sheetData>
  <mergeCells count="16">
    <mergeCell ref="J4:N5"/>
    <mergeCell ref="B1:E1"/>
    <mergeCell ref="B2:E2"/>
    <mergeCell ref="B3:E3"/>
    <mergeCell ref="B26:E26"/>
    <mergeCell ref="B14:E14"/>
    <mergeCell ref="B22:E22"/>
    <mergeCell ref="B10:E10"/>
    <mergeCell ref="B18:E18"/>
    <mergeCell ref="B6:E6"/>
    <mergeCell ref="B13:E13"/>
    <mergeCell ref="B25:E25"/>
    <mergeCell ref="B9:E9"/>
    <mergeCell ref="B21:E21"/>
    <mergeCell ref="B5:E5"/>
    <mergeCell ref="B17:E17"/>
  </mergeCells>
  <conditionalFormatting sqref="B6 B10 B14 B18 B22 B26">
    <cfRule type="containsText" dxfId="2" priority="3" operator="containsText" text="Use this space to write your narrative information. No word limit.">
      <formula>NOT(ISERROR(SEARCH("Use this space to write your narrative information. No word limit.",B6)))</formula>
    </cfRule>
    <cfRule type="notContainsBlanks" dxfId="1" priority="4">
      <formula>LEN(TRIM(B6))&gt;0</formula>
    </cfRule>
  </conditionalFormatting>
  <pageMargins left="0.25" right="0.25" top="0.25" bottom="0.25" header="0" footer="0"/>
  <pageSetup scale="90" fitToHeight="0"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F55DF-2851-4E88-9206-F7C1053EB4B0}">
  <dimension ref="A1:L324"/>
  <sheetViews>
    <sheetView showGridLines="0" workbookViewId="0">
      <selection activeCell="A4" sqref="A4:XFD4"/>
    </sheetView>
  </sheetViews>
  <sheetFormatPr defaultColWidth="8.88671875" defaultRowHeight="14.4" x14ac:dyDescent="0.3"/>
  <cols>
    <col min="1" max="1" width="11" style="73" bestFit="1" customWidth="1"/>
    <col min="2" max="2" width="17.33203125" style="73" bestFit="1" customWidth="1"/>
    <col min="3" max="3" width="22.33203125" style="73" bestFit="1" customWidth="1"/>
    <col min="4" max="4" width="32.33203125" style="73" bestFit="1" customWidth="1"/>
    <col min="5" max="5" width="39" style="73" customWidth="1"/>
    <col min="6" max="6" width="4.109375" style="73" customWidth="1"/>
    <col min="7" max="7" width="35.6640625" style="1" bestFit="1" customWidth="1"/>
    <col min="8" max="8" width="19.44140625" style="1" bestFit="1" customWidth="1"/>
    <col min="9" max="9" width="3.33203125" style="1" customWidth="1"/>
    <col min="10" max="10" width="35.6640625" style="1" bestFit="1" customWidth="1"/>
    <col min="11" max="11" width="20.6640625" style="1" bestFit="1" customWidth="1"/>
    <col min="12" max="12" width="7.6640625" style="1" bestFit="1" customWidth="1"/>
    <col min="13" max="16384" width="8.88671875" style="1"/>
  </cols>
  <sheetData>
    <row r="1" spans="1:12" ht="23.4" x14ac:dyDescent="0.45">
      <c r="A1" s="86" t="s">
        <v>107</v>
      </c>
      <c r="B1" s="86"/>
      <c r="C1" s="86"/>
      <c r="D1" s="86"/>
      <c r="E1" s="86"/>
      <c r="G1" s="86" t="s">
        <v>89</v>
      </c>
      <c r="H1" s="86"/>
      <c r="I1" s="86"/>
      <c r="J1" s="86"/>
      <c r="K1" s="86"/>
    </row>
    <row r="2" spans="1:12" ht="32.4" customHeight="1" x14ac:dyDescent="0.35">
      <c r="A2" s="144" t="s">
        <v>106</v>
      </c>
      <c r="B2" s="144"/>
      <c r="C2" s="144"/>
      <c r="D2" s="144"/>
      <c r="E2" s="144"/>
      <c r="G2" s="143" t="s">
        <v>108</v>
      </c>
      <c r="H2" s="143"/>
      <c r="I2" s="143"/>
      <c r="J2" s="143"/>
      <c r="K2" s="143"/>
    </row>
    <row r="3" spans="1:12" ht="18" customHeight="1" x14ac:dyDescent="0.3">
      <c r="A3" s="144"/>
      <c r="B3" s="144"/>
      <c r="C3" s="144"/>
      <c r="D3" s="144"/>
      <c r="E3" s="144"/>
      <c r="G3" s="75" t="s">
        <v>91</v>
      </c>
      <c r="H3" s="73"/>
      <c r="I3" s="73"/>
      <c r="J3" s="75" t="s">
        <v>92</v>
      </c>
    </row>
    <row r="4" spans="1:12" ht="24" customHeight="1" x14ac:dyDescent="0.3">
      <c r="A4" s="73" t="s">
        <v>75</v>
      </c>
      <c r="B4" s="73" t="s">
        <v>83</v>
      </c>
      <c r="C4" s="73" t="s">
        <v>76</v>
      </c>
      <c r="D4" s="73" t="s">
        <v>77</v>
      </c>
      <c r="E4" s="73" t="s">
        <v>78</v>
      </c>
      <c r="G4" s="141" t="s">
        <v>111</v>
      </c>
      <c r="H4" s="141"/>
      <c r="I4" s="141"/>
      <c r="J4" s="141"/>
      <c r="K4" s="141"/>
    </row>
    <row r="5" spans="1:12" ht="15" x14ac:dyDescent="0.35">
      <c r="A5" s="77">
        <v>44905</v>
      </c>
      <c r="B5" s="78">
        <v>75200</v>
      </c>
      <c r="C5" s="79" t="s">
        <v>79</v>
      </c>
      <c r="D5" s="79" t="s">
        <v>6</v>
      </c>
      <c r="E5" s="79" t="s">
        <v>116</v>
      </c>
      <c r="G5" s="9" t="s">
        <v>10</v>
      </c>
      <c r="H5" s="69">
        <f>SUMIFS($B:$B,$C:$C,Reference!$A$1,$D:$D,Reference!A2)</f>
        <v>75200</v>
      </c>
      <c r="I5"/>
      <c r="K5" s="66" t="s">
        <v>114</v>
      </c>
      <c r="L5" s="66" t="s">
        <v>113</v>
      </c>
    </row>
    <row r="6" spans="1:12" ht="15" x14ac:dyDescent="0.35">
      <c r="A6" s="77"/>
      <c r="B6" s="78"/>
      <c r="C6" s="79"/>
      <c r="D6" s="79"/>
      <c r="E6" s="79"/>
      <c r="G6" s="9" t="s">
        <v>11</v>
      </c>
      <c r="H6" s="69">
        <f>SUMIFS($B:$B,$C:$C,Reference!$A$1,$D:$D,Reference!A3)</f>
        <v>0</v>
      </c>
      <c r="I6"/>
      <c r="J6" s="80" t="s">
        <v>109</v>
      </c>
      <c r="K6" s="83">
        <f>H9</f>
        <v>75200</v>
      </c>
      <c r="L6" s="84">
        <f>IFERROR(K6/$K$8, 0)</f>
        <v>0.1431154248739176</v>
      </c>
    </row>
    <row r="7" spans="1:12" ht="15" x14ac:dyDescent="0.35">
      <c r="A7" s="77"/>
      <c r="B7" s="78"/>
      <c r="C7" s="79"/>
      <c r="D7" s="79"/>
      <c r="E7" s="79"/>
      <c r="G7" s="9" t="s">
        <v>12</v>
      </c>
      <c r="H7" s="69">
        <f>SUMIFS($B:$B,$C:$C,Reference!$A$1,$D:$D,Reference!A4)</f>
        <v>0</v>
      </c>
      <c r="I7"/>
      <c r="J7" s="80" t="s">
        <v>110</v>
      </c>
      <c r="K7" s="83">
        <f>SUM(H19,K19,H28,K28,H37,K37)</f>
        <v>450250</v>
      </c>
      <c r="L7" s="84">
        <f>IFERROR(K7/$K$8, 0)</f>
        <v>0.8568845751260824</v>
      </c>
    </row>
    <row r="8" spans="1:12" ht="15" x14ac:dyDescent="0.35">
      <c r="A8" s="77"/>
      <c r="B8" s="78"/>
      <c r="C8" s="79"/>
      <c r="D8" s="79"/>
      <c r="E8" s="79"/>
      <c r="G8" s="9" t="s">
        <v>82</v>
      </c>
      <c r="H8" s="69">
        <f>SUMIFS($B:$B,$C:$C,Reference!$A$1,$D:$D,Reference!A5)</f>
        <v>0</v>
      </c>
      <c r="I8"/>
      <c r="J8" s="67" t="s">
        <v>112</v>
      </c>
      <c r="K8" s="82">
        <f>SUM(K6:K7)</f>
        <v>525450</v>
      </c>
      <c r="L8" s="81">
        <f>SUM(L6:L7)</f>
        <v>1</v>
      </c>
    </row>
    <row r="9" spans="1:12" ht="15" x14ac:dyDescent="0.35">
      <c r="A9" s="77"/>
      <c r="B9" s="78"/>
      <c r="C9" s="79"/>
      <c r="D9" s="79"/>
      <c r="E9" s="79"/>
      <c r="G9" s="67" t="s">
        <v>88</v>
      </c>
      <c r="H9" s="72">
        <f>SUM(H5:H8)</f>
        <v>75200</v>
      </c>
      <c r="I9"/>
      <c r="J9" s="145" t="str">
        <f>IF(L6&gt;0.2,"It is recommended to keep administrative costs under 20%","")</f>
        <v/>
      </c>
      <c r="K9" s="145"/>
      <c r="L9" s="145"/>
    </row>
    <row r="10" spans="1:12" customFormat="1" ht="15" x14ac:dyDescent="0.35">
      <c r="A10" s="77">
        <v>44920</v>
      </c>
      <c r="B10" s="78">
        <v>450250</v>
      </c>
      <c r="C10" s="79" t="s">
        <v>43</v>
      </c>
      <c r="D10" s="79" t="s">
        <v>6</v>
      </c>
      <c r="E10" s="79" t="s">
        <v>115</v>
      </c>
      <c r="F10" s="74"/>
    </row>
    <row r="11" spans="1:12" ht="18" x14ac:dyDescent="0.35">
      <c r="A11" s="77"/>
      <c r="B11" s="78"/>
      <c r="C11" s="79"/>
      <c r="D11" s="79"/>
      <c r="E11" s="79"/>
      <c r="G11" s="141" t="s">
        <v>80</v>
      </c>
      <c r="H11" s="141"/>
      <c r="I11" s="141"/>
      <c r="J11" s="141"/>
      <c r="K11" s="141"/>
    </row>
    <row r="12" spans="1:12" ht="16.2" x14ac:dyDescent="0.35">
      <c r="A12" s="77"/>
      <c r="B12" s="78"/>
      <c r="C12" s="79"/>
      <c r="D12" s="79"/>
      <c r="E12" s="79"/>
      <c r="G12" s="142" t="s">
        <v>43</v>
      </c>
      <c r="H12" s="142"/>
      <c r="I12" s="68"/>
      <c r="J12" s="142" t="s">
        <v>87</v>
      </c>
      <c r="K12" s="142"/>
    </row>
    <row r="13" spans="1:12" ht="15" x14ac:dyDescent="0.35">
      <c r="A13" s="77"/>
      <c r="B13" s="78"/>
      <c r="C13" s="79"/>
      <c r="D13" s="79"/>
      <c r="E13" s="79"/>
      <c r="G13" s="9" t="s">
        <v>10</v>
      </c>
      <c r="H13" s="69">
        <f>SUMIFS($B:$B,$C:$C,Reference!B$1,$D:$D,Reference!$B2)</f>
        <v>450250</v>
      </c>
      <c r="I13"/>
      <c r="J13" s="9" t="s">
        <v>10</v>
      </c>
      <c r="K13" s="69">
        <f>SUMIFS($B:$B,$C:$C,Reference!E$1,$D:$D,Reference!$E2)</f>
        <v>0</v>
      </c>
    </row>
    <row r="14" spans="1:12" ht="15" x14ac:dyDescent="0.35">
      <c r="A14" s="77"/>
      <c r="B14" s="78"/>
      <c r="C14" s="79"/>
      <c r="D14" s="79"/>
      <c r="E14" s="79"/>
      <c r="G14" s="9" t="s">
        <v>14</v>
      </c>
      <c r="H14" s="70">
        <f>SUMIFS($B:$B,$C:$C,G$12,$D:$D,Reference!$B3)</f>
        <v>0</v>
      </c>
      <c r="I14"/>
      <c r="J14" s="9" t="s">
        <v>14</v>
      </c>
      <c r="K14" s="70">
        <f>SUMIFS($B:$B,$C:$C,Reference!E$1,$D:$D,Reference!$E3)</f>
        <v>0</v>
      </c>
    </row>
    <row r="15" spans="1:12" ht="15" x14ac:dyDescent="0.35">
      <c r="A15" s="77"/>
      <c r="B15" s="78"/>
      <c r="C15" s="79"/>
      <c r="D15" s="79"/>
      <c r="E15" s="79"/>
      <c r="G15" s="9" t="s">
        <v>11</v>
      </c>
      <c r="H15" s="69">
        <f>SUMIFS($B:$B,$C:$C,G$12,$D:$D,Reference!$B4)</f>
        <v>0</v>
      </c>
      <c r="I15"/>
      <c r="J15" s="9" t="s">
        <v>11</v>
      </c>
      <c r="K15" s="69">
        <f>SUMIFS($B:$B,$C:$C,Reference!E$1,$D:$D,Reference!$E4)</f>
        <v>0</v>
      </c>
    </row>
    <row r="16" spans="1:12" ht="15" x14ac:dyDescent="0.35">
      <c r="A16" s="77"/>
      <c r="B16" s="78"/>
      <c r="C16" s="79"/>
      <c r="D16" s="79"/>
      <c r="E16" s="79"/>
      <c r="G16" s="9" t="s">
        <v>12</v>
      </c>
      <c r="H16" s="69">
        <f>SUMIFS($B:$B,$C:$C,G$12,$D:$D,Reference!$B5)</f>
        <v>0</v>
      </c>
      <c r="I16"/>
      <c r="J16" s="9" t="s">
        <v>12</v>
      </c>
      <c r="K16" s="69">
        <f>SUMIFS($B:$B,$C:$C,Reference!E$1,$D:$D,Reference!$E5)</f>
        <v>0</v>
      </c>
    </row>
    <row r="17" spans="1:11" ht="15" x14ac:dyDescent="0.35">
      <c r="A17" s="77"/>
      <c r="B17" s="78"/>
      <c r="C17" s="79"/>
      <c r="D17" s="79"/>
      <c r="E17" s="79"/>
      <c r="G17" s="9" t="s">
        <v>15</v>
      </c>
      <c r="H17" s="69">
        <f>SUMIFS($B:$B,$C:$C,G$12,$D:$D,Reference!$B6)</f>
        <v>0</v>
      </c>
      <c r="I17"/>
      <c r="J17" s="9" t="s">
        <v>15</v>
      </c>
      <c r="K17" s="69">
        <f>SUMIFS($B:$B,$C:$C,Reference!E$1,$D:$D,Reference!$E6)</f>
        <v>0</v>
      </c>
    </row>
    <row r="18" spans="1:11" ht="15" x14ac:dyDescent="0.35">
      <c r="A18" s="77"/>
      <c r="B18" s="78"/>
      <c r="C18" s="79"/>
      <c r="D18" s="79"/>
      <c r="E18" s="79"/>
      <c r="G18" s="9" t="s">
        <v>13</v>
      </c>
      <c r="H18" s="69">
        <f>SUMIFS($B:$B,$C:$C,G$12,$D:$D,Reference!$B7)</f>
        <v>0</v>
      </c>
      <c r="I18"/>
      <c r="J18" s="9" t="s">
        <v>13</v>
      </c>
      <c r="K18" s="69">
        <f>SUMIFS($B:$B,$C:$C,Reference!E$1,$D:$D,Reference!$E7)</f>
        <v>0</v>
      </c>
    </row>
    <row r="19" spans="1:11" ht="15" x14ac:dyDescent="0.35">
      <c r="A19" s="77"/>
      <c r="B19" s="78"/>
      <c r="C19" s="79"/>
      <c r="D19" s="79"/>
      <c r="E19" s="79"/>
      <c r="G19" s="67" t="s">
        <v>81</v>
      </c>
      <c r="H19" s="71">
        <f>SUM(H15:H18,H13)</f>
        <v>450250</v>
      </c>
      <c r="I19"/>
      <c r="J19" s="67" t="s">
        <v>81</v>
      </c>
      <c r="K19" s="71">
        <f>SUM(K15:K18,K13)</f>
        <v>0</v>
      </c>
    </row>
    <row r="20" spans="1:11" customFormat="1" ht="15" x14ac:dyDescent="0.35">
      <c r="A20" s="77"/>
      <c r="B20" s="78"/>
      <c r="C20" s="79"/>
      <c r="D20" s="79"/>
      <c r="E20" s="79"/>
      <c r="F20" s="74"/>
    </row>
    <row r="21" spans="1:11" ht="16.2" x14ac:dyDescent="0.35">
      <c r="A21" s="77"/>
      <c r="B21" s="78"/>
      <c r="C21" s="79"/>
      <c r="D21" s="79"/>
      <c r="E21" s="79"/>
      <c r="G21" s="142" t="s">
        <v>44</v>
      </c>
      <c r="H21" s="142"/>
      <c r="I21" s="68"/>
      <c r="J21" s="142" t="s">
        <v>47</v>
      </c>
      <c r="K21" s="142"/>
    </row>
    <row r="22" spans="1:11" ht="15" x14ac:dyDescent="0.35">
      <c r="A22" s="77"/>
      <c r="B22" s="78"/>
      <c r="C22" s="79"/>
      <c r="D22" s="79"/>
      <c r="E22" s="79"/>
      <c r="G22" s="9" t="s">
        <v>10</v>
      </c>
      <c r="H22" s="69">
        <f>SUMIFS($B:$B,$C:$C,Reference!C$1,$D:$D,Reference!$C2)</f>
        <v>0</v>
      </c>
      <c r="I22"/>
      <c r="J22" s="9" t="s">
        <v>10</v>
      </c>
      <c r="K22" s="69">
        <f>SUMIFS($B:$B,$C:$C,Reference!F$1,$D:$D,Reference!$F2)</f>
        <v>0</v>
      </c>
    </row>
    <row r="23" spans="1:11" ht="15" x14ac:dyDescent="0.35">
      <c r="A23" s="77"/>
      <c r="B23" s="78"/>
      <c r="C23" s="79"/>
      <c r="D23" s="79"/>
      <c r="E23" s="79"/>
      <c r="G23" s="9" t="s">
        <v>14</v>
      </c>
      <c r="H23" s="70">
        <f>SUMIFS($B:$B,$C:$C,Reference!C$1,$D:$D,Reference!$C3)</f>
        <v>0</v>
      </c>
      <c r="I23"/>
      <c r="J23" s="9" t="s">
        <v>14</v>
      </c>
      <c r="K23" s="70">
        <f>SUMIFS($B:$B,$C:$C,Reference!F$1,$D:$D,Reference!$F3)</f>
        <v>0</v>
      </c>
    </row>
    <row r="24" spans="1:11" ht="15" x14ac:dyDescent="0.35">
      <c r="A24" s="77"/>
      <c r="B24" s="78"/>
      <c r="C24" s="79"/>
      <c r="D24" s="79"/>
      <c r="E24" s="79"/>
      <c r="G24" s="9" t="s">
        <v>11</v>
      </c>
      <c r="H24" s="69">
        <f>SUMIFS($B:$B,$C:$C,Reference!C$1,$D:$D,Reference!$C4)</f>
        <v>0</v>
      </c>
      <c r="I24"/>
      <c r="J24" s="9" t="s">
        <v>11</v>
      </c>
      <c r="K24" s="69">
        <f>SUMIFS($B:$B,$C:$C,Reference!F$1,$D:$D,Reference!$F4)</f>
        <v>0</v>
      </c>
    </row>
    <row r="25" spans="1:11" ht="15" x14ac:dyDescent="0.35">
      <c r="A25" s="77"/>
      <c r="B25" s="78"/>
      <c r="C25" s="79"/>
      <c r="D25" s="79"/>
      <c r="E25" s="79"/>
      <c r="G25" s="9" t="s">
        <v>12</v>
      </c>
      <c r="H25" s="69">
        <f>SUMIFS($B:$B,$C:$C,Reference!C$1,$D:$D,Reference!$C5)</f>
        <v>0</v>
      </c>
      <c r="I25"/>
      <c r="J25" s="9" t="s">
        <v>12</v>
      </c>
      <c r="K25" s="69">
        <f>SUMIFS($B:$B,$C:$C,Reference!F$1,$D:$D,Reference!$F5)</f>
        <v>0</v>
      </c>
    </row>
    <row r="26" spans="1:11" ht="15" x14ac:dyDescent="0.35">
      <c r="A26" s="77"/>
      <c r="B26" s="78"/>
      <c r="C26" s="79"/>
      <c r="D26" s="79"/>
      <c r="E26" s="79"/>
      <c r="G26" s="9" t="s">
        <v>15</v>
      </c>
      <c r="H26" s="69">
        <f>SUMIFS($B:$B,$C:$C,Reference!C$1,$D:$D,Reference!$C6)</f>
        <v>0</v>
      </c>
      <c r="I26"/>
      <c r="J26" s="9" t="s">
        <v>15</v>
      </c>
      <c r="K26" s="69">
        <f>SUMIFS($B:$B,$C:$C,Reference!F$1,$D:$D,Reference!$F6)</f>
        <v>0</v>
      </c>
    </row>
    <row r="27" spans="1:11" ht="15" x14ac:dyDescent="0.35">
      <c r="A27" s="77"/>
      <c r="B27" s="78"/>
      <c r="C27" s="79"/>
      <c r="D27" s="79"/>
      <c r="E27" s="79"/>
      <c r="G27" s="9" t="s">
        <v>13</v>
      </c>
      <c r="H27" s="69">
        <f>SUMIFS($B:$B,$C:$C,Reference!C$1,$D:$D,Reference!$C7)</f>
        <v>0</v>
      </c>
      <c r="I27"/>
      <c r="J27" s="9" t="s">
        <v>13</v>
      </c>
      <c r="K27" s="69">
        <f>SUMIFS($B:$B,$C:$C,Reference!F$1,$D:$D,Reference!$F7)</f>
        <v>0</v>
      </c>
    </row>
    <row r="28" spans="1:11" ht="15" x14ac:dyDescent="0.35">
      <c r="A28" s="77"/>
      <c r="B28" s="78"/>
      <c r="C28" s="79"/>
      <c r="D28" s="79"/>
      <c r="E28" s="79"/>
      <c r="G28" s="67" t="s">
        <v>81</v>
      </c>
      <c r="H28" s="71">
        <f>SUM(H24:H27,H22)</f>
        <v>0</v>
      </c>
      <c r="I28"/>
      <c r="J28" s="67" t="s">
        <v>81</v>
      </c>
      <c r="K28" s="71">
        <f>SUM(K24:K27,K22)</f>
        <v>0</v>
      </c>
    </row>
    <row r="29" spans="1:11" customFormat="1" ht="15" x14ac:dyDescent="0.35">
      <c r="A29" s="77"/>
      <c r="B29" s="78"/>
      <c r="C29" s="79"/>
      <c r="D29" s="79"/>
      <c r="E29" s="79"/>
      <c r="F29" s="74"/>
    </row>
    <row r="30" spans="1:11" ht="16.2" x14ac:dyDescent="0.35">
      <c r="A30" s="77"/>
      <c r="B30" s="78"/>
      <c r="C30" s="79"/>
      <c r="D30" s="79"/>
      <c r="E30" s="79"/>
      <c r="G30" s="142" t="s">
        <v>45</v>
      </c>
      <c r="H30" s="142"/>
      <c r="I30" s="68"/>
      <c r="J30" s="142" t="s">
        <v>48</v>
      </c>
      <c r="K30" s="142"/>
    </row>
    <row r="31" spans="1:11" ht="15" x14ac:dyDescent="0.35">
      <c r="A31" s="77"/>
      <c r="B31" s="78"/>
      <c r="C31" s="79"/>
      <c r="D31" s="79"/>
      <c r="E31" s="79"/>
      <c r="G31" s="9" t="s">
        <v>10</v>
      </c>
      <c r="H31" s="69">
        <f>SUMIFS($B:$B,$C:$C,Reference!D$1,$D:$D,Reference!$D2)</f>
        <v>0</v>
      </c>
      <c r="I31"/>
      <c r="J31" s="9" t="s">
        <v>10</v>
      </c>
      <c r="K31" s="69">
        <f>SUMIFS($B:$B,$C:$C,Reference!G$1,$D:$D,Reference!$G2)</f>
        <v>0</v>
      </c>
    </row>
    <row r="32" spans="1:11" ht="15" x14ac:dyDescent="0.35">
      <c r="A32" s="77"/>
      <c r="B32" s="78"/>
      <c r="C32" s="79"/>
      <c r="D32" s="79"/>
      <c r="E32" s="79"/>
      <c r="G32" s="9" t="s">
        <v>14</v>
      </c>
      <c r="H32" s="70">
        <f>SUMIFS($B:$B,$C:$C,Reference!D$1,$D:$D,Reference!$D3)</f>
        <v>0</v>
      </c>
      <c r="I32"/>
      <c r="J32" s="9" t="s">
        <v>14</v>
      </c>
      <c r="K32" s="70">
        <f>SUMIFS($B:$B,$C:$C,Reference!G$1,$D:$D,Reference!$G3)</f>
        <v>0</v>
      </c>
    </row>
    <row r="33" spans="1:11" ht="15" x14ac:dyDescent="0.35">
      <c r="A33" s="77"/>
      <c r="B33" s="78"/>
      <c r="C33" s="79"/>
      <c r="D33" s="79"/>
      <c r="E33" s="79"/>
      <c r="G33" s="9" t="s">
        <v>11</v>
      </c>
      <c r="H33" s="69">
        <f>SUMIFS($B:$B,$C:$C,Reference!D$1,$D:$D,Reference!$D4)</f>
        <v>0</v>
      </c>
      <c r="I33"/>
      <c r="J33" s="9" t="s">
        <v>11</v>
      </c>
      <c r="K33" s="69">
        <f>SUMIFS($B:$B,$C:$C,Reference!G$1,$D:$D,Reference!$G4)</f>
        <v>0</v>
      </c>
    </row>
    <row r="34" spans="1:11" ht="15" x14ac:dyDescent="0.35">
      <c r="A34" s="77"/>
      <c r="B34" s="78"/>
      <c r="C34" s="79"/>
      <c r="D34" s="79"/>
      <c r="E34" s="79"/>
      <c r="G34" s="9" t="s">
        <v>12</v>
      </c>
      <c r="H34" s="69">
        <f>SUMIFS($B:$B,$C:$C,Reference!D$1,$D:$D,Reference!$D5)</f>
        <v>0</v>
      </c>
      <c r="I34"/>
      <c r="J34" s="9" t="s">
        <v>12</v>
      </c>
      <c r="K34" s="69">
        <f>SUMIFS($B:$B,$C:$C,Reference!G$1,$D:$D,Reference!$G5)</f>
        <v>0</v>
      </c>
    </row>
    <row r="35" spans="1:11" ht="15" x14ac:dyDescent="0.35">
      <c r="A35" s="77"/>
      <c r="B35" s="78"/>
      <c r="C35" s="79"/>
      <c r="D35" s="79"/>
      <c r="E35" s="79"/>
      <c r="G35" s="9" t="s">
        <v>15</v>
      </c>
      <c r="H35" s="69">
        <f>SUMIFS($B:$B,$C:$C,Reference!D$1,$D:$D,Reference!$D6)</f>
        <v>0</v>
      </c>
      <c r="I35"/>
      <c r="J35" s="9" t="s">
        <v>15</v>
      </c>
      <c r="K35" s="69">
        <f>SUMIFS($B:$B,$C:$C,Reference!G$1,$D:$D,Reference!$G6)</f>
        <v>0</v>
      </c>
    </row>
    <row r="36" spans="1:11" ht="15" x14ac:dyDescent="0.35">
      <c r="A36" s="77"/>
      <c r="B36" s="78"/>
      <c r="C36" s="79"/>
      <c r="D36" s="79"/>
      <c r="E36" s="79"/>
      <c r="G36" s="9" t="s">
        <v>13</v>
      </c>
      <c r="H36" s="69">
        <f>SUMIFS($B:$B,$C:$C,Reference!D$1,$D:$D,Reference!$D7)</f>
        <v>0</v>
      </c>
      <c r="I36"/>
      <c r="J36" s="9" t="s">
        <v>13</v>
      </c>
      <c r="K36" s="69">
        <f>SUMIFS($B:$B,$C:$C,Reference!G$1,$D:$D,Reference!$G7)</f>
        <v>0</v>
      </c>
    </row>
    <row r="37" spans="1:11" ht="15" x14ac:dyDescent="0.35">
      <c r="A37" s="77"/>
      <c r="B37" s="78"/>
      <c r="C37" s="79"/>
      <c r="D37" s="79"/>
      <c r="E37" s="79"/>
      <c r="G37" s="67" t="s">
        <v>81</v>
      </c>
      <c r="H37" s="71">
        <f>SUM(H33:H36,H31)</f>
        <v>0</v>
      </c>
      <c r="I37"/>
      <c r="J37" s="67" t="s">
        <v>81</v>
      </c>
      <c r="K37" s="71">
        <f>SUM(K33:K36,K31)</f>
        <v>0</v>
      </c>
    </row>
    <row r="38" spans="1:11" ht="15" x14ac:dyDescent="0.35">
      <c r="A38" s="77"/>
      <c r="B38" s="78"/>
      <c r="C38" s="79"/>
      <c r="D38" s="79"/>
      <c r="E38" s="79"/>
    </row>
    <row r="39" spans="1:11" ht="15" x14ac:dyDescent="0.35">
      <c r="A39" s="77"/>
      <c r="B39" s="78"/>
      <c r="C39" s="79"/>
      <c r="D39" s="79"/>
      <c r="E39" s="79"/>
    </row>
    <row r="40" spans="1:11" ht="15" x14ac:dyDescent="0.35">
      <c r="A40" s="77"/>
      <c r="B40" s="78"/>
      <c r="C40" s="79"/>
      <c r="D40" s="79"/>
      <c r="E40" s="79"/>
    </row>
    <row r="41" spans="1:11" ht="15" x14ac:dyDescent="0.35">
      <c r="A41" s="77"/>
      <c r="B41" s="78"/>
      <c r="C41" s="79"/>
      <c r="D41" s="79"/>
      <c r="E41" s="79"/>
    </row>
    <row r="42" spans="1:11" ht="15" x14ac:dyDescent="0.35">
      <c r="A42" s="77"/>
      <c r="B42" s="78"/>
      <c r="C42" s="79"/>
      <c r="D42" s="79"/>
      <c r="E42" s="79"/>
    </row>
    <row r="43" spans="1:11" ht="15" x14ac:dyDescent="0.35">
      <c r="A43" s="77"/>
      <c r="B43" s="78"/>
      <c r="C43" s="79"/>
      <c r="D43" s="79"/>
      <c r="E43" s="79"/>
    </row>
    <row r="44" spans="1:11" ht="15" x14ac:dyDescent="0.35">
      <c r="A44" s="77"/>
      <c r="B44" s="78"/>
      <c r="C44" s="79"/>
      <c r="D44" s="79"/>
      <c r="E44" s="79"/>
    </row>
    <row r="45" spans="1:11" ht="15" x14ac:dyDescent="0.35">
      <c r="A45" s="77"/>
      <c r="B45" s="78"/>
      <c r="C45" s="79"/>
      <c r="D45" s="79"/>
      <c r="E45" s="79"/>
    </row>
    <row r="46" spans="1:11" ht="15" x14ac:dyDescent="0.35">
      <c r="A46" s="77"/>
      <c r="B46" s="78"/>
      <c r="C46" s="79"/>
      <c r="D46" s="79"/>
      <c r="E46" s="79"/>
    </row>
    <row r="47" spans="1:11" ht="15" x14ac:dyDescent="0.35">
      <c r="A47" s="77"/>
      <c r="B47" s="78"/>
      <c r="C47" s="79"/>
      <c r="D47" s="79"/>
      <c r="E47" s="79"/>
    </row>
    <row r="48" spans="1:11" ht="15" x14ac:dyDescent="0.35">
      <c r="A48" s="77"/>
      <c r="B48" s="78"/>
      <c r="C48" s="79"/>
      <c r="D48" s="79"/>
      <c r="E48" s="79"/>
    </row>
    <row r="49" spans="1:5" ht="15" x14ac:dyDescent="0.35">
      <c r="A49" s="77"/>
      <c r="B49" s="78"/>
      <c r="C49" s="79"/>
      <c r="D49" s="79"/>
      <c r="E49" s="79"/>
    </row>
    <row r="50" spans="1:5" ht="15" x14ac:dyDescent="0.35">
      <c r="A50" s="77"/>
      <c r="B50" s="78"/>
      <c r="C50" s="79"/>
      <c r="D50" s="79"/>
      <c r="E50" s="79"/>
    </row>
    <row r="51" spans="1:5" ht="15" x14ac:dyDescent="0.35">
      <c r="A51" s="77"/>
      <c r="B51" s="78"/>
      <c r="C51" s="79"/>
      <c r="D51" s="79"/>
      <c r="E51" s="79"/>
    </row>
    <row r="52" spans="1:5" ht="15" x14ac:dyDescent="0.35">
      <c r="A52" s="77"/>
      <c r="B52" s="78"/>
      <c r="C52" s="79"/>
      <c r="D52" s="79"/>
      <c r="E52" s="79"/>
    </row>
    <row r="53" spans="1:5" ht="15" x14ac:dyDescent="0.35">
      <c r="A53" s="77"/>
      <c r="B53" s="78"/>
      <c r="C53" s="79"/>
      <c r="D53" s="79"/>
      <c r="E53" s="79"/>
    </row>
    <row r="54" spans="1:5" ht="15" x14ac:dyDescent="0.35">
      <c r="A54" s="77"/>
      <c r="B54" s="78"/>
      <c r="C54" s="79"/>
      <c r="D54" s="79"/>
      <c r="E54" s="79"/>
    </row>
    <row r="55" spans="1:5" ht="15" x14ac:dyDescent="0.35">
      <c r="A55" s="77"/>
      <c r="B55" s="78"/>
      <c r="C55" s="79"/>
      <c r="D55" s="79"/>
      <c r="E55" s="79"/>
    </row>
    <row r="56" spans="1:5" ht="15" x14ac:dyDescent="0.35">
      <c r="A56" s="77"/>
      <c r="B56" s="78"/>
      <c r="C56" s="79"/>
      <c r="D56" s="79"/>
      <c r="E56" s="79"/>
    </row>
    <row r="57" spans="1:5" ht="15" x14ac:dyDescent="0.35">
      <c r="A57" s="77"/>
      <c r="B57" s="78"/>
      <c r="C57" s="79"/>
      <c r="D57" s="79"/>
      <c r="E57" s="79"/>
    </row>
    <row r="58" spans="1:5" ht="15" x14ac:dyDescent="0.35">
      <c r="A58" s="77"/>
      <c r="B58" s="78"/>
      <c r="C58" s="79"/>
      <c r="D58" s="79"/>
      <c r="E58" s="79"/>
    </row>
    <row r="59" spans="1:5" ht="15" x14ac:dyDescent="0.35">
      <c r="A59" s="77"/>
      <c r="B59" s="78"/>
      <c r="C59" s="79"/>
      <c r="D59" s="79"/>
      <c r="E59" s="79"/>
    </row>
    <row r="60" spans="1:5" ht="15" x14ac:dyDescent="0.35">
      <c r="A60" s="77"/>
      <c r="B60" s="78"/>
      <c r="C60" s="79"/>
      <c r="D60" s="79"/>
      <c r="E60" s="79"/>
    </row>
    <row r="61" spans="1:5" ht="15" x14ac:dyDescent="0.35">
      <c r="A61" s="77"/>
      <c r="B61" s="78"/>
      <c r="C61" s="79"/>
      <c r="D61" s="79"/>
      <c r="E61" s="79"/>
    </row>
    <row r="62" spans="1:5" ht="15" x14ac:dyDescent="0.35">
      <c r="A62" s="77"/>
      <c r="B62" s="78"/>
      <c r="C62" s="79"/>
      <c r="D62" s="79"/>
      <c r="E62" s="79"/>
    </row>
    <row r="63" spans="1:5" ht="15" x14ac:dyDescent="0.35">
      <c r="A63" s="77"/>
      <c r="B63" s="78"/>
      <c r="C63" s="79"/>
      <c r="D63" s="79"/>
      <c r="E63" s="79"/>
    </row>
    <row r="64" spans="1:5" ht="15" x14ac:dyDescent="0.35">
      <c r="A64" s="77"/>
      <c r="B64" s="78"/>
      <c r="C64" s="79"/>
      <c r="D64" s="79"/>
      <c r="E64" s="79"/>
    </row>
    <row r="65" spans="1:5" ht="15" x14ac:dyDescent="0.35">
      <c r="A65" s="77"/>
      <c r="B65" s="78"/>
      <c r="C65" s="79"/>
      <c r="D65" s="79"/>
      <c r="E65" s="79"/>
    </row>
    <row r="66" spans="1:5" ht="15" x14ac:dyDescent="0.35">
      <c r="A66" s="77"/>
      <c r="B66" s="78"/>
      <c r="C66" s="79"/>
      <c r="D66" s="79"/>
      <c r="E66" s="79"/>
    </row>
    <row r="67" spans="1:5" ht="15" x14ac:dyDescent="0.35">
      <c r="A67" s="77"/>
      <c r="B67" s="78"/>
      <c r="C67" s="79"/>
      <c r="D67" s="79"/>
      <c r="E67" s="79"/>
    </row>
    <row r="68" spans="1:5" ht="15" x14ac:dyDescent="0.35">
      <c r="A68" s="77"/>
      <c r="B68" s="78"/>
      <c r="C68" s="79"/>
      <c r="D68" s="79"/>
      <c r="E68" s="79"/>
    </row>
    <row r="69" spans="1:5" ht="15" x14ac:dyDescent="0.35">
      <c r="A69" s="77"/>
      <c r="B69" s="78"/>
      <c r="C69" s="79"/>
      <c r="D69" s="79"/>
      <c r="E69" s="79"/>
    </row>
    <row r="70" spans="1:5" ht="15" x14ac:dyDescent="0.35">
      <c r="A70" s="77"/>
      <c r="B70" s="78"/>
      <c r="C70" s="79"/>
      <c r="D70" s="79"/>
      <c r="E70" s="79"/>
    </row>
    <row r="71" spans="1:5" ht="15" x14ac:dyDescent="0.35">
      <c r="A71" s="77"/>
      <c r="B71" s="78"/>
      <c r="C71" s="79"/>
      <c r="D71" s="79"/>
      <c r="E71" s="79"/>
    </row>
    <row r="72" spans="1:5" ht="15" x14ac:dyDescent="0.35">
      <c r="A72" s="77"/>
      <c r="B72" s="78"/>
      <c r="C72" s="79"/>
      <c r="D72" s="79"/>
      <c r="E72" s="79"/>
    </row>
    <row r="73" spans="1:5" ht="15" x14ac:dyDescent="0.35">
      <c r="A73" s="77"/>
      <c r="B73" s="78"/>
      <c r="C73" s="79"/>
      <c r="D73" s="79"/>
      <c r="E73" s="79"/>
    </row>
    <row r="74" spans="1:5" ht="15" x14ac:dyDescent="0.35">
      <c r="A74" s="77"/>
      <c r="B74" s="78"/>
      <c r="C74" s="79"/>
      <c r="D74" s="79"/>
      <c r="E74" s="79"/>
    </row>
    <row r="75" spans="1:5" ht="15" x14ac:dyDescent="0.35">
      <c r="A75" s="77"/>
      <c r="B75" s="78"/>
      <c r="C75" s="79"/>
      <c r="D75" s="79"/>
      <c r="E75" s="79"/>
    </row>
    <row r="76" spans="1:5" ht="15" x14ac:dyDescent="0.35">
      <c r="A76" s="77"/>
      <c r="B76" s="78"/>
      <c r="C76" s="79"/>
      <c r="D76" s="79"/>
      <c r="E76" s="79"/>
    </row>
    <row r="77" spans="1:5" ht="15" x14ac:dyDescent="0.35">
      <c r="A77" s="77"/>
      <c r="B77" s="78"/>
      <c r="C77" s="79"/>
      <c r="D77" s="79"/>
      <c r="E77" s="79"/>
    </row>
    <row r="78" spans="1:5" ht="15" x14ac:dyDescent="0.35">
      <c r="A78" s="77"/>
      <c r="B78" s="78"/>
      <c r="C78" s="79"/>
      <c r="D78" s="79"/>
      <c r="E78" s="79"/>
    </row>
    <row r="79" spans="1:5" ht="15" x14ac:dyDescent="0.35">
      <c r="A79" s="77"/>
      <c r="B79" s="78"/>
      <c r="C79" s="79"/>
      <c r="D79" s="79"/>
      <c r="E79" s="79"/>
    </row>
    <row r="80" spans="1:5" ht="15" x14ac:dyDescent="0.35">
      <c r="A80" s="77"/>
      <c r="B80" s="78"/>
      <c r="C80" s="79"/>
      <c r="D80" s="79"/>
      <c r="E80" s="79"/>
    </row>
    <row r="81" spans="1:5" ht="15" x14ac:dyDescent="0.35">
      <c r="A81" s="77"/>
      <c r="B81" s="78"/>
      <c r="C81" s="79"/>
      <c r="D81" s="79"/>
      <c r="E81" s="79"/>
    </row>
    <row r="82" spans="1:5" ht="15" x14ac:dyDescent="0.35">
      <c r="A82" s="77"/>
      <c r="B82" s="78"/>
      <c r="C82" s="79"/>
      <c r="D82" s="79"/>
      <c r="E82" s="79"/>
    </row>
    <row r="83" spans="1:5" ht="15" x14ac:dyDescent="0.35">
      <c r="A83" s="77"/>
      <c r="B83" s="78"/>
      <c r="C83" s="79"/>
      <c r="D83" s="79"/>
      <c r="E83" s="79"/>
    </row>
    <row r="84" spans="1:5" ht="15" x14ac:dyDescent="0.35">
      <c r="A84" s="77"/>
      <c r="B84" s="78"/>
      <c r="C84" s="79"/>
      <c r="D84" s="79"/>
      <c r="E84" s="79"/>
    </row>
    <row r="85" spans="1:5" ht="15" x14ac:dyDescent="0.35">
      <c r="A85" s="77"/>
      <c r="B85" s="78"/>
      <c r="C85" s="79"/>
      <c r="D85" s="79"/>
      <c r="E85" s="79"/>
    </row>
    <row r="86" spans="1:5" ht="15" x14ac:dyDescent="0.35">
      <c r="A86" s="77"/>
      <c r="B86" s="78"/>
      <c r="C86" s="79"/>
      <c r="D86" s="79"/>
      <c r="E86" s="79"/>
    </row>
    <row r="87" spans="1:5" ht="15" x14ac:dyDescent="0.35">
      <c r="A87" s="77"/>
      <c r="B87" s="78"/>
      <c r="C87" s="79"/>
      <c r="D87" s="79"/>
      <c r="E87" s="79"/>
    </row>
    <row r="88" spans="1:5" ht="15" x14ac:dyDescent="0.35">
      <c r="A88" s="77"/>
      <c r="B88" s="78"/>
      <c r="C88" s="79"/>
      <c r="D88" s="79"/>
      <c r="E88" s="79"/>
    </row>
    <row r="89" spans="1:5" ht="15" x14ac:dyDescent="0.35">
      <c r="A89" s="77"/>
      <c r="B89" s="78"/>
      <c r="C89" s="79"/>
      <c r="D89" s="79"/>
      <c r="E89" s="79"/>
    </row>
    <row r="90" spans="1:5" ht="15" x14ac:dyDescent="0.35">
      <c r="A90" s="77"/>
      <c r="B90" s="78"/>
      <c r="C90" s="79"/>
      <c r="D90" s="79"/>
      <c r="E90" s="79"/>
    </row>
    <row r="91" spans="1:5" ht="15" x14ac:dyDescent="0.35">
      <c r="A91" s="77"/>
      <c r="B91" s="78"/>
      <c r="C91" s="79"/>
      <c r="D91" s="79"/>
      <c r="E91" s="79"/>
    </row>
    <row r="92" spans="1:5" ht="15" x14ac:dyDescent="0.35">
      <c r="A92" s="77"/>
      <c r="B92" s="78"/>
      <c r="C92" s="79"/>
      <c r="D92" s="79"/>
      <c r="E92" s="79"/>
    </row>
    <row r="93" spans="1:5" ht="15" x14ac:dyDescent="0.35">
      <c r="A93" s="77"/>
      <c r="B93" s="78"/>
      <c r="C93" s="79"/>
      <c r="D93" s="79"/>
      <c r="E93" s="79"/>
    </row>
    <row r="94" spans="1:5" ht="15" x14ac:dyDescent="0.35">
      <c r="A94" s="77"/>
      <c r="B94" s="78"/>
      <c r="C94" s="79"/>
      <c r="D94" s="79"/>
      <c r="E94" s="79"/>
    </row>
    <row r="95" spans="1:5" ht="15" x14ac:dyDescent="0.35">
      <c r="A95" s="77"/>
      <c r="B95" s="78"/>
      <c r="C95" s="79"/>
      <c r="D95" s="79"/>
      <c r="E95" s="79"/>
    </row>
    <row r="96" spans="1:5" ht="15" x14ac:dyDescent="0.35">
      <c r="A96" s="77"/>
      <c r="B96" s="78"/>
      <c r="C96" s="79"/>
      <c r="D96" s="79"/>
      <c r="E96" s="79"/>
    </row>
    <row r="97" spans="1:5" ht="15" x14ac:dyDescent="0.35">
      <c r="A97" s="77"/>
      <c r="B97" s="78"/>
      <c r="C97" s="79"/>
      <c r="D97" s="79"/>
      <c r="E97" s="79"/>
    </row>
    <row r="98" spans="1:5" ht="15" x14ac:dyDescent="0.35">
      <c r="A98" s="77"/>
      <c r="B98" s="78"/>
      <c r="C98" s="79"/>
      <c r="D98" s="79"/>
      <c r="E98" s="79"/>
    </row>
    <row r="99" spans="1:5" ht="15" x14ac:dyDescent="0.35">
      <c r="A99" s="77"/>
      <c r="B99" s="78"/>
      <c r="C99" s="79"/>
      <c r="D99" s="79"/>
      <c r="E99" s="79"/>
    </row>
    <row r="100" spans="1:5" ht="15" x14ac:dyDescent="0.35">
      <c r="A100" s="77"/>
      <c r="B100" s="78"/>
      <c r="C100" s="79"/>
      <c r="D100" s="79"/>
      <c r="E100" s="79"/>
    </row>
    <row r="101" spans="1:5" ht="15" x14ac:dyDescent="0.35">
      <c r="A101" s="77"/>
      <c r="B101" s="78"/>
      <c r="C101" s="79"/>
      <c r="D101" s="79"/>
      <c r="E101" s="79"/>
    </row>
    <row r="102" spans="1:5" ht="15" x14ac:dyDescent="0.35">
      <c r="A102" s="77"/>
      <c r="B102" s="78"/>
      <c r="C102" s="79"/>
      <c r="D102" s="79"/>
      <c r="E102" s="79"/>
    </row>
    <row r="103" spans="1:5" ht="15" x14ac:dyDescent="0.35">
      <c r="A103" s="77"/>
      <c r="B103" s="78"/>
      <c r="C103" s="79"/>
      <c r="D103" s="79"/>
      <c r="E103" s="79"/>
    </row>
    <row r="104" spans="1:5" ht="15" x14ac:dyDescent="0.35">
      <c r="A104" s="77"/>
      <c r="B104" s="78"/>
      <c r="C104" s="79"/>
      <c r="D104" s="79"/>
      <c r="E104" s="79"/>
    </row>
    <row r="105" spans="1:5" ht="15" x14ac:dyDescent="0.35">
      <c r="A105" s="77"/>
      <c r="B105" s="78"/>
      <c r="C105" s="79"/>
      <c r="D105" s="79"/>
      <c r="E105" s="79"/>
    </row>
    <row r="106" spans="1:5" ht="15" x14ac:dyDescent="0.35">
      <c r="A106" s="77"/>
      <c r="B106" s="78"/>
      <c r="C106" s="79"/>
      <c r="D106" s="79"/>
      <c r="E106" s="79"/>
    </row>
    <row r="107" spans="1:5" ht="15" x14ac:dyDescent="0.35">
      <c r="A107" s="77"/>
      <c r="B107" s="78"/>
      <c r="C107" s="79"/>
      <c r="D107" s="79"/>
      <c r="E107" s="79"/>
    </row>
    <row r="108" spans="1:5" ht="15" x14ac:dyDescent="0.35">
      <c r="A108" s="77"/>
      <c r="B108" s="78"/>
      <c r="C108" s="79"/>
      <c r="D108" s="79"/>
      <c r="E108" s="79"/>
    </row>
    <row r="109" spans="1:5" ht="15" x14ac:dyDescent="0.35">
      <c r="A109" s="77"/>
      <c r="B109" s="78"/>
      <c r="C109" s="79"/>
      <c r="D109" s="79"/>
      <c r="E109" s="79"/>
    </row>
    <row r="110" spans="1:5" ht="15" x14ac:dyDescent="0.35">
      <c r="A110" s="77"/>
      <c r="B110" s="78"/>
      <c r="C110" s="79"/>
      <c r="D110" s="79"/>
      <c r="E110" s="79"/>
    </row>
    <row r="111" spans="1:5" ht="15" x14ac:dyDescent="0.35">
      <c r="A111" s="77"/>
      <c r="B111" s="78"/>
      <c r="C111" s="79"/>
      <c r="D111" s="79"/>
      <c r="E111" s="79"/>
    </row>
    <row r="112" spans="1:5" ht="15" x14ac:dyDescent="0.35">
      <c r="A112" s="77"/>
      <c r="B112" s="78"/>
      <c r="C112" s="79"/>
      <c r="D112" s="79"/>
      <c r="E112" s="79"/>
    </row>
    <row r="113" spans="1:5" ht="15" x14ac:dyDescent="0.35">
      <c r="A113" s="77"/>
      <c r="B113" s="78"/>
      <c r="C113" s="79"/>
      <c r="D113" s="79"/>
      <c r="E113" s="79"/>
    </row>
    <row r="114" spans="1:5" ht="15" x14ac:dyDescent="0.35">
      <c r="A114" s="77"/>
      <c r="B114" s="78"/>
      <c r="C114" s="79"/>
      <c r="D114" s="79"/>
      <c r="E114" s="79"/>
    </row>
    <row r="115" spans="1:5" ht="15" x14ac:dyDescent="0.35">
      <c r="A115" s="77"/>
      <c r="B115" s="78"/>
      <c r="C115" s="79"/>
      <c r="D115" s="79"/>
      <c r="E115" s="79"/>
    </row>
    <row r="116" spans="1:5" ht="15" x14ac:dyDescent="0.35">
      <c r="A116" s="77"/>
      <c r="B116" s="78"/>
      <c r="C116" s="79"/>
      <c r="D116" s="79"/>
      <c r="E116" s="79"/>
    </row>
    <row r="117" spans="1:5" ht="15" x14ac:dyDescent="0.35">
      <c r="A117" s="77"/>
      <c r="B117" s="78"/>
      <c r="C117" s="79"/>
      <c r="D117" s="79"/>
      <c r="E117" s="79"/>
    </row>
    <row r="118" spans="1:5" ht="15" x14ac:dyDescent="0.35">
      <c r="A118" s="77"/>
      <c r="B118" s="78"/>
      <c r="C118" s="79"/>
      <c r="D118" s="79"/>
      <c r="E118" s="79"/>
    </row>
    <row r="119" spans="1:5" ht="15" x14ac:dyDescent="0.35">
      <c r="A119" s="77"/>
      <c r="B119" s="78"/>
      <c r="C119" s="79"/>
      <c r="D119" s="79"/>
      <c r="E119" s="79"/>
    </row>
    <row r="120" spans="1:5" ht="15" x14ac:dyDescent="0.35">
      <c r="A120" s="77"/>
      <c r="B120" s="78"/>
      <c r="C120" s="79"/>
      <c r="D120" s="79"/>
      <c r="E120" s="79"/>
    </row>
    <row r="121" spans="1:5" ht="15" x14ac:dyDescent="0.35">
      <c r="A121" s="77"/>
      <c r="B121" s="78"/>
      <c r="C121" s="79"/>
      <c r="D121" s="79"/>
      <c r="E121" s="79"/>
    </row>
    <row r="122" spans="1:5" ht="15" x14ac:dyDescent="0.35">
      <c r="A122" s="77"/>
      <c r="B122" s="78"/>
      <c r="C122" s="79"/>
      <c r="D122" s="79"/>
      <c r="E122" s="79"/>
    </row>
    <row r="123" spans="1:5" ht="15" x14ac:dyDescent="0.35">
      <c r="A123" s="77"/>
      <c r="B123" s="78"/>
      <c r="C123" s="79"/>
      <c r="D123" s="79"/>
      <c r="E123" s="79"/>
    </row>
    <row r="124" spans="1:5" ht="15" x14ac:dyDescent="0.35">
      <c r="A124" s="77"/>
      <c r="B124" s="78"/>
      <c r="C124" s="79"/>
      <c r="D124" s="79"/>
      <c r="E124" s="79"/>
    </row>
    <row r="125" spans="1:5" ht="15" x14ac:dyDescent="0.35">
      <c r="A125" s="77"/>
      <c r="B125" s="78"/>
      <c r="C125" s="79"/>
      <c r="D125" s="79"/>
      <c r="E125" s="79"/>
    </row>
    <row r="126" spans="1:5" ht="15" x14ac:dyDescent="0.35">
      <c r="A126" s="77"/>
      <c r="B126" s="78"/>
      <c r="C126" s="79"/>
      <c r="D126" s="79"/>
      <c r="E126" s="79"/>
    </row>
    <row r="127" spans="1:5" ht="15" x14ac:dyDescent="0.35">
      <c r="A127" s="77"/>
      <c r="B127" s="78"/>
      <c r="C127" s="79"/>
      <c r="D127" s="79"/>
      <c r="E127" s="79"/>
    </row>
    <row r="128" spans="1:5" ht="15" x14ac:dyDescent="0.35">
      <c r="A128" s="77"/>
      <c r="B128" s="78"/>
      <c r="C128" s="79"/>
      <c r="D128" s="79"/>
      <c r="E128" s="79"/>
    </row>
    <row r="129" spans="1:5" ht="15" x14ac:dyDescent="0.35">
      <c r="A129" s="77"/>
      <c r="B129" s="78"/>
      <c r="C129" s="79"/>
      <c r="D129" s="79"/>
      <c r="E129" s="79"/>
    </row>
    <row r="130" spans="1:5" ht="15" x14ac:dyDescent="0.35">
      <c r="A130" s="77"/>
      <c r="B130" s="78"/>
      <c r="C130" s="79"/>
      <c r="D130" s="79"/>
      <c r="E130" s="79"/>
    </row>
    <row r="131" spans="1:5" ht="15" x14ac:dyDescent="0.35">
      <c r="A131" s="77"/>
      <c r="B131" s="78"/>
      <c r="C131" s="79"/>
      <c r="D131" s="79"/>
      <c r="E131" s="79"/>
    </row>
    <row r="132" spans="1:5" ht="15" x14ac:dyDescent="0.35">
      <c r="A132" s="77"/>
      <c r="B132" s="78"/>
      <c r="C132" s="79"/>
      <c r="D132" s="79"/>
      <c r="E132" s="79"/>
    </row>
    <row r="133" spans="1:5" ht="15" x14ac:dyDescent="0.35">
      <c r="A133" s="77"/>
      <c r="B133" s="78"/>
      <c r="C133" s="79"/>
      <c r="D133" s="79"/>
      <c r="E133" s="79"/>
    </row>
    <row r="134" spans="1:5" ht="15" x14ac:dyDescent="0.35">
      <c r="A134" s="77"/>
      <c r="B134" s="78"/>
      <c r="C134" s="79"/>
      <c r="D134" s="79"/>
      <c r="E134" s="79"/>
    </row>
    <row r="135" spans="1:5" ht="15" x14ac:dyDescent="0.35">
      <c r="A135" s="77"/>
      <c r="B135" s="78"/>
      <c r="C135" s="79"/>
      <c r="D135" s="79"/>
      <c r="E135" s="79"/>
    </row>
    <row r="136" spans="1:5" ht="15" x14ac:dyDescent="0.35">
      <c r="A136" s="77"/>
      <c r="B136" s="78"/>
      <c r="C136" s="79"/>
      <c r="D136" s="79"/>
      <c r="E136" s="79"/>
    </row>
    <row r="137" spans="1:5" ht="15" x14ac:dyDescent="0.35">
      <c r="A137" s="77"/>
      <c r="B137" s="78"/>
      <c r="C137" s="79"/>
      <c r="D137" s="79"/>
      <c r="E137" s="79"/>
    </row>
    <row r="138" spans="1:5" ht="15" x14ac:dyDescent="0.35">
      <c r="A138" s="77"/>
      <c r="B138" s="78"/>
      <c r="C138" s="79"/>
      <c r="D138" s="79"/>
      <c r="E138" s="79"/>
    </row>
    <row r="139" spans="1:5" ht="15" x14ac:dyDescent="0.35">
      <c r="A139" s="77"/>
      <c r="B139" s="78"/>
      <c r="C139" s="79"/>
      <c r="D139" s="79"/>
      <c r="E139" s="79"/>
    </row>
    <row r="140" spans="1:5" ht="15" x14ac:dyDescent="0.35">
      <c r="A140" s="77"/>
      <c r="B140" s="78"/>
      <c r="C140" s="79"/>
      <c r="D140" s="79"/>
      <c r="E140" s="79"/>
    </row>
    <row r="141" spans="1:5" ht="15" x14ac:dyDescent="0.35">
      <c r="A141" s="77"/>
      <c r="B141" s="78"/>
      <c r="C141" s="79"/>
      <c r="D141" s="79"/>
      <c r="E141" s="79"/>
    </row>
    <row r="142" spans="1:5" ht="15" x14ac:dyDescent="0.35">
      <c r="A142" s="77"/>
      <c r="B142" s="78"/>
      <c r="C142" s="79"/>
      <c r="D142" s="79"/>
      <c r="E142" s="79"/>
    </row>
    <row r="143" spans="1:5" ht="15" x14ac:dyDescent="0.35">
      <c r="A143" s="77"/>
      <c r="B143" s="78"/>
      <c r="C143" s="79"/>
      <c r="D143" s="79"/>
      <c r="E143" s="79"/>
    </row>
    <row r="144" spans="1:5" ht="15" x14ac:dyDescent="0.35">
      <c r="A144" s="77"/>
      <c r="B144" s="78"/>
      <c r="C144" s="79"/>
      <c r="D144" s="79"/>
      <c r="E144" s="79"/>
    </row>
    <row r="145" spans="1:5" ht="15" x14ac:dyDescent="0.35">
      <c r="A145" s="77"/>
      <c r="B145" s="78"/>
      <c r="C145" s="79"/>
      <c r="D145" s="79"/>
      <c r="E145" s="79"/>
    </row>
    <row r="146" spans="1:5" ht="15" x14ac:dyDescent="0.35">
      <c r="A146" s="77"/>
      <c r="B146" s="78"/>
      <c r="C146" s="79"/>
      <c r="D146" s="79"/>
      <c r="E146" s="79"/>
    </row>
    <row r="147" spans="1:5" ht="15" x14ac:dyDescent="0.35">
      <c r="A147" s="77"/>
      <c r="B147" s="78"/>
      <c r="C147" s="79"/>
      <c r="D147" s="79"/>
      <c r="E147" s="79"/>
    </row>
    <row r="148" spans="1:5" ht="15" x14ac:dyDescent="0.35">
      <c r="A148" s="77"/>
      <c r="B148" s="78"/>
      <c r="C148" s="79"/>
      <c r="D148" s="79"/>
      <c r="E148" s="79"/>
    </row>
    <row r="149" spans="1:5" ht="15" x14ac:dyDescent="0.35">
      <c r="A149" s="77"/>
      <c r="B149" s="78"/>
      <c r="C149" s="79"/>
      <c r="D149" s="79"/>
      <c r="E149" s="79"/>
    </row>
    <row r="150" spans="1:5" ht="15" x14ac:dyDescent="0.35">
      <c r="A150" s="77"/>
      <c r="B150" s="78"/>
      <c r="C150" s="79"/>
      <c r="D150" s="79"/>
      <c r="E150" s="79"/>
    </row>
    <row r="151" spans="1:5" ht="15" x14ac:dyDescent="0.35">
      <c r="A151" s="77"/>
      <c r="B151" s="78"/>
      <c r="C151" s="79"/>
      <c r="D151" s="79"/>
      <c r="E151" s="79"/>
    </row>
    <row r="152" spans="1:5" ht="15" x14ac:dyDescent="0.35">
      <c r="A152" s="77"/>
      <c r="B152" s="78"/>
      <c r="C152" s="79"/>
      <c r="D152" s="79"/>
      <c r="E152" s="79"/>
    </row>
    <row r="153" spans="1:5" ht="15" x14ac:dyDescent="0.35">
      <c r="A153" s="77"/>
      <c r="B153" s="78"/>
      <c r="C153" s="79"/>
      <c r="D153" s="79"/>
      <c r="E153" s="79"/>
    </row>
    <row r="154" spans="1:5" ht="15" x14ac:dyDescent="0.35">
      <c r="A154" s="77"/>
      <c r="B154" s="78"/>
      <c r="C154" s="79"/>
      <c r="D154" s="79"/>
      <c r="E154" s="79"/>
    </row>
    <row r="155" spans="1:5" ht="15" x14ac:dyDescent="0.35">
      <c r="A155" s="77"/>
      <c r="B155" s="78"/>
      <c r="C155" s="79"/>
      <c r="D155" s="79"/>
      <c r="E155" s="79"/>
    </row>
    <row r="156" spans="1:5" ht="15" x14ac:dyDescent="0.35">
      <c r="A156" s="77"/>
      <c r="B156" s="78"/>
      <c r="C156" s="79"/>
      <c r="D156" s="79"/>
      <c r="E156" s="79"/>
    </row>
    <row r="157" spans="1:5" ht="15" x14ac:dyDescent="0.35">
      <c r="A157" s="77"/>
      <c r="B157" s="78"/>
      <c r="C157" s="79"/>
      <c r="D157" s="79"/>
      <c r="E157" s="79"/>
    </row>
    <row r="158" spans="1:5" ht="15" x14ac:dyDescent="0.35">
      <c r="A158" s="77"/>
      <c r="B158" s="78"/>
      <c r="C158" s="79"/>
      <c r="D158" s="79"/>
      <c r="E158" s="79"/>
    </row>
    <row r="159" spans="1:5" ht="15" x14ac:dyDescent="0.35">
      <c r="A159" s="77"/>
      <c r="B159" s="78"/>
      <c r="C159" s="79"/>
      <c r="D159" s="79"/>
      <c r="E159" s="79"/>
    </row>
    <row r="160" spans="1:5" ht="15" x14ac:dyDescent="0.35">
      <c r="A160" s="77"/>
      <c r="B160" s="78"/>
      <c r="C160" s="79"/>
      <c r="D160" s="79"/>
      <c r="E160" s="79"/>
    </row>
    <row r="161" spans="1:5" ht="15" x14ac:dyDescent="0.35">
      <c r="A161" s="77"/>
      <c r="B161" s="78"/>
      <c r="C161" s="79"/>
      <c r="D161" s="79"/>
      <c r="E161" s="79"/>
    </row>
    <row r="162" spans="1:5" ht="15" x14ac:dyDescent="0.35">
      <c r="A162" s="77"/>
      <c r="B162" s="78"/>
      <c r="C162" s="79"/>
      <c r="D162" s="79"/>
      <c r="E162" s="79"/>
    </row>
    <row r="163" spans="1:5" ht="15" x14ac:dyDescent="0.35">
      <c r="A163" s="77"/>
      <c r="B163" s="78"/>
      <c r="C163" s="79"/>
      <c r="D163" s="79"/>
      <c r="E163" s="79"/>
    </row>
    <row r="164" spans="1:5" ht="15" x14ac:dyDescent="0.35">
      <c r="A164" s="77"/>
      <c r="B164" s="78"/>
      <c r="C164" s="79"/>
      <c r="D164" s="79"/>
      <c r="E164" s="79"/>
    </row>
    <row r="165" spans="1:5" ht="15" x14ac:dyDescent="0.35">
      <c r="A165" s="77"/>
      <c r="B165" s="78"/>
      <c r="C165" s="79"/>
      <c r="D165" s="79"/>
      <c r="E165" s="79"/>
    </row>
    <row r="166" spans="1:5" ht="15" x14ac:dyDescent="0.35">
      <c r="A166" s="77"/>
      <c r="B166" s="78"/>
      <c r="C166" s="79"/>
      <c r="D166" s="79"/>
      <c r="E166" s="79"/>
    </row>
    <row r="167" spans="1:5" ht="15" x14ac:dyDescent="0.35">
      <c r="A167" s="77"/>
      <c r="B167" s="78"/>
      <c r="C167" s="79"/>
      <c r="D167" s="79"/>
      <c r="E167" s="79"/>
    </row>
    <row r="168" spans="1:5" ht="15" x14ac:dyDescent="0.35">
      <c r="A168" s="77"/>
      <c r="B168" s="78"/>
      <c r="C168" s="79"/>
      <c r="D168" s="79"/>
      <c r="E168" s="79"/>
    </row>
    <row r="169" spans="1:5" ht="15" x14ac:dyDescent="0.35">
      <c r="A169" s="77"/>
      <c r="B169" s="78"/>
      <c r="C169" s="79"/>
      <c r="D169" s="79"/>
      <c r="E169" s="79"/>
    </row>
    <row r="170" spans="1:5" ht="15" x14ac:dyDescent="0.35">
      <c r="A170" s="77"/>
      <c r="B170" s="78"/>
      <c r="C170" s="79"/>
      <c r="D170" s="79"/>
      <c r="E170" s="79"/>
    </row>
    <row r="171" spans="1:5" ht="15" x14ac:dyDescent="0.35">
      <c r="A171" s="77"/>
      <c r="B171" s="78"/>
      <c r="C171" s="79"/>
      <c r="D171" s="79"/>
      <c r="E171" s="79"/>
    </row>
    <row r="172" spans="1:5" ht="15" x14ac:dyDescent="0.35">
      <c r="A172" s="77"/>
      <c r="B172" s="78"/>
      <c r="C172" s="79"/>
      <c r="D172" s="79"/>
      <c r="E172" s="79"/>
    </row>
    <row r="173" spans="1:5" ht="15" x14ac:dyDescent="0.35">
      <c r="A173" s="77"/>
      <c r="B173" s="78"/>
      <c r="C173" s="79"/>
      <c r="D173" s="79"/>
      <c r="E173" s="79"/>
    </row>
    <row r="174" spans="1:5" ht="15" x14ac:dyDescent="0.35">
      <c r="A174" s="77"/>
      <c r="B174" s="78"/>
      <c r="C174" s="79"/>
      <c r="D174" s="79"/>
      <c r="E174" s="79"/>
    </row>
    <row r="175" spans="1:5" ht="15" x14ac:dyDescent="0.35">
      <c r="A175" s="77"/>
      <c r="B175" s="78"/>
      <c r="C175" s="79"/>
      <c r="D175" s="79"/>
      <c r="E175" s="79"/>
    </row>
    <row r="176" spans="1:5" ht="15" x14ac:dyDescent="0.35">
      <c r="A176" s="77"/>
      <c r="B176" s="78"/>
      <c r="C176" s="79"/>
      <c r="D176" s="79"/>
      <c r="E176" s="79"/>
    </row>
    <row r="177" spans="1:5" ht="15" x14ac:dyDescent="0.35">
      <c r="A177" s="77"/>
      <c r="B177" s="78"/>
      <c r="C177" s="79"/>
      <c r="D177" s="79"/>
      <c r="E177" s="79"/>
    </row>
    <row r="178" spans="1:5" ht="15" x14ac:dyDescent="0.35">
      <c r="A178" s="77"/>
      <c r="B178" s="78"/>
      <c r="C178" s="79"/>
      <c r="D178" s="79"/>
      <c r="E178" s="79"/>
    </row>
    <row r="179" spans="1:5" ht="15" x14ac:dyDescent="0.35">
      <c r="A179" s="77"/>
      <c r="B179" s="78"/>
      <c r="C179" s="79"/>
      <c r="D179" s="79"/>
      <c r="E179" s="79"/>
    </row>
    <row r="180" spans="1:5" ht="15" x14ac:dyDescent="0.35">
      <c r="A180" s="77"/>
      <c r="B180" s="78"/>
      <c r="C180" s="79"/>
      <c r="D180" s="79"/>
      <c r="E180" s="79"/>
    </row>
    <row r="181" spans="1:5" ht="15" x14ac:dyDescent="0.35">
      <c r="A181" s="77"/>
      <c r="B181" s="78"/>
      <c r="C181" s="79"/>
      <c r="D181" s="79"/>
      <c r="E181" s="79"/>
    </row>
    <row r="182" spans="1:5" ht="15" x14ac:dyDescent="0.35">
      <c r="A182" s="77"/>
      <c r="B182" s="78"/>
      <c r="C182" s="79"/>
      <c r="D182" s="79"/>
      <c r="E182" s="79"/>
    </row>
    <row r="183" spans="1:5" ht="15" x14ac:dyDescent="0.35">
      <c r="A183" s="77"/>
      <c r="B183" s="78"/>
      <c r="C183" s="79"/>
      <c r="D183" s="79"/>
      <c r="E183" s="79"/>
    </row>
    <row r="184" spans="1:5" ht="15" x14ac:dyDescent="0.35">
      <c r="A184" s="77"/>
      <c r="B184" s="78"/>
      <c r="C184" s="79"/>
      <c r="D184" s="79"/>
      <c r="E184" s="79"/>
    </row>
    <row r="185" spans="1:5" ht="15" x14ac:dyDescent="0.35">
      <c r="A185" s="77"/>
      <c r="B185" s="78"/>
      <c r="C185" s="79"/>
      <c r="D185" s="79"/>
      <c r="E185" s="79"/>
    </row>
    <row r="186" spans="1:5" ht="15" x14ac:dyDescent="0.35">
      <c r="A186" s="77"/>
      <c r="B186" s="78"/>
      <c r="C186" s="79"/>
      <c r="D186" s="79"/>
      <c r="E186" s="79"/>
    </row>
    <row r="187" spans="1:5" ht="15" x14ac:dyDescent="0.35">
      <c r="A187" s="77"/>
      <c r="B187" s="78"/>
      <c r="C187" s="79"/>
      <c r="D187" s="79"/>
      <c r="E187" s="79"/>
    </row>
    <row r="188" spans="1:5" ht="15" x14ac:dyDescent="0.35">
      <c r="A188" s="77"/>
      <c r="B188" s="78"/>
      <c r="C188" s="79"/>
      <c r="D188" s="79"/>
      <c r="E188" s="79"/>
    </row>
    <row r="189" spans="1:5" ht="15" x14ac:dyDescent="0.35">
      <c r="A189" s="77"/>
      <c r="B189" s="78"/>
      <c r="C189" s="79"/>
      <c r="D189" s="79"/>
      <c r="E189" s="79"/>
    </row>
    <row r="190" spans="1:5" ht="15" x14ac:dyDescent="0.35">
      <c r="A190" s="77"/>
      <c r="B190" s="78"/>
      <c r="C190" s="79"/>
      <c r="D190" s="79"/>
      <c r="E190" s="79"/>
    </row>
    <row r="191" spans="1:5" ht="15" x14ac:dyDescent="0.35">
      <c r="A191" s="77"/>
      <c r="B191" s="78"/>
      <c r="C191" s="79"/>
      <c r="D191" s="79"/>
      <c r="E191" s="79"/>
    </row>
    <row r="192" spans="1:5" ht="15" x14ac:dyDescent="0.35">
      <c r="A192" s="77"/>
      <c r="B192" s="78"/>
      <c r="C192" s="79"/>
      <c r="D192" s="79"/>
      <c r="E192" s="79"/>
    </row>
    <row r="193" spans="1:5" ht="15" x14ac:dyDescent="0.35">
      <c r="A193" s="77"/>
      <c r="B193" s="78"/>
      <c r="C193" s="79"/>
      <c r="D193" s="79"/>
      <c r="E193" s="79"/>
    </row>
    <row r="194" spans="1:5" ht="15" x14ac:dyDescent="0.35">
      <c r="A194" s="77"/>
      <c r="B194" s="78"/>
      <c r="C194" s="79"/>
      <c r="D194" s="79"/>
      <c r="E194" s="79"/>
    </row>
    <row r="195" spans="1:5" ht="15" x14ac:dyDescent="0.35">
      <c r="A195" s="77"/>
      <c r="B195" s="78"/>
      <c r="C195" s="79"/>
      <c r="D195" s="79"/>
      <c r="E195" s="79"/>
    </row>
    <row r="196" spans="1:5" ht="15" x14ac:dyDescent="0.35">
      <c r="A196" s="77"/>
      <c r="B196" s="78"/>
      <c r="C196" s="79"/>
      <c r="D196" s="79"/>
      <c r="E196" s="79"/>
    </row>
    <row r="197" spans="1:5" ht="15" x14ac:dyDescent="0.35">
      <c r="A197" s="77"/>
      <c r="B197" s="78"/>
      <c r="C197" s="79"/>
      <c r="D197" s="79"/>
      <c r="E197" s="79"/>
    </row>
    <row r="198" spans="1:5" ht="15" x14ac:dyDescent="0.35">
      <c r="A198" s="77"/>
      <c r="B198" s="78"/>
      <c r="C198" s="79"/>
      <c r="D198" s="79"/>
      <c r="E198" s="79"/>
    </row>
    <row r="199" spans="1:5" ht="15" x14ac:dyDescent="0.35">
      <c r="A199" s="77"/>
      <c r="B199" s="78"/>
      <c r="C199" s="79"/>
      <c r="D199" s="79"/>
      <c r="E199" s="79"/>
    </row>
    <row r="200" spans="1:5" ht="15" x14ac:dyDescent="0.35">
      <c r="A200" s="77"/>
      <c r="B200" s="78"/>
      <c r="C200" s="79"/>
      <c r="D200" s="79"/>
      <c r="E200" s="79"/>
    </row>
    <row r="201" spans="1:5" ht="15" x14ac:dyDescent="0.35">
      <c r="A201" s="77"/>
      <c r="B201" s="78"/>
      <c r="C201" s="79"/>
      <c r="D201" s="79"/>
      <c r="E201" s="79"/>
    </row>
    <row r="202" spans="1:5" ht="15" x14ac:dyDescent="0.35">
      <c r="A202" s="77"/>
      <c r="B202" s="78"/>
      <c r="C202" s="79"/>
      <c r="D202" s="79"/>
      <c r="E202" s="79"/>
    </row>
    <row r="203" spans="1:5" ht="15" x14ac:dyDescent="0.35">
      <c r="A203" s="77"/>
      <c r="B203" s="78"/>
      <c r="C203" s="79"/>
      <c r="D203" s="79"/>
      <c r="E203" s="79"/>
    </row>
    <row r="204" spans="1:5" ht="15" x14ac:dyDescent="0.35">
      <c r="A204" s="77"/>
      <c r="B204" s="78"/>
      <c r="C204" s="79"/>
      <c r="D204" s="79"/>
      <c r="E204" s="79"/>
    </row>
    <row r="205" spans="1:5" ht="15" x14ac:dyDescent="0.35">
      <c r="A205" s="77"/>
      <c r="B205" s="78"/>
      <c r="C205" s="79"/>
      <c r="D205" s="79"/>
      <c r="E205" s="79"/>
    </row>
    <row r="206" spans="1:5" ht="15" x14ac:dyDescent="0.35">
      <c r="A206" s="77"/>
      <c r="B206" s="78"/>
      <c r="C206" s="79"/>
      <c r="D206" s="79"/>
      <c r="E206" s="79"/>
    </row>
    <row r="207" spans="1:5" ht="15" x14ac:dyDescent="0.35">
      <c r="A207" s="77"/>
      <c r="B207" s="78"/>
      <c r="C207" s="79"/>
      <c r="D207" s="79"/>
      <c r="E207" s="79"/>
    </row>
    <row r="208" spans="1:5" ht="15" x14ac:dyDescent="0.35">
      <c r="A208" s="77"/>
      <c r="B208" s="78"/>
      <c r="C208" s="79"/>
      <c r="D208" s="79"/>
      <c r="E208" s="79"/>
    </row>
    <row r="209" spans="1:5" ht="15" x14ac:dyDescent="0.35">
      <c r="A209" s="77"/>
      <c r="B209" s="78"/>
      <c r="C209" s="79"/>
      <c r="D209" s="79"/>
      <c r="E209" s="79"/>
    </row>
    <row r="210" spans="1:5" ht="15" x14ac:dyDescent="0.35">
      <c r="A210" s="77"/>
      <c r="B210" s="78"/>
      <c r="C210" s="79"/>
      <c r="D210" s="79"/>
      <c r="E210" s="79"/>
    </row>
    <row r="211" spans="1:5" ht="15" x14ac:dyDescent="0.35">
      <c r="A211" s="77"/>
      <c r="B211" s="78"/>
      <c r="C211" s="79"/>
      <c r="D211" s="79"/>
      <c r="E211" s="79"/>
    </row>
    <row r="212" spans="1:5" ht="15" x14ac:dyDescent="0.35">
      <c r="A212" s="77"/>
      <c r="B212" s="78"/>
      <c r="C212" s="79"/>
      <c r="D212" s="79"/>
      <c r="E212" s="79"/>
    </row>
    <row r="213" spans="1:5" ht="15" x14ac:dyDescent="0.35">
      <c r="A213" s="77"/>
      <c r="B213" s="78"/>
      <c r="C213" s="79"/>
      <c r="D213" s="79"/>
      <c r="E213" s="79"/>
    </row>
    <row r="214" spans="1:5" ht="15" x14ac:dyDescent="0.35">
      <c r="A214" s="77"/>
      <c r="B214" s="78"/>
      <c r="C214" s="79"/>
      <c r="D214" s="79"/>
      <c r="E214" s="79"/>
    </row>
    <row r="215" spans="1:5" ht="15" x14ac:dyDescent="0.35">
      <c r="A215" s="77"/>
      <c r="B215" s="78"/>
      <c r="C215" s="79"/>
      <c r="D215" s="79"/>
      <c r="E215" s="79"/>
    </row>
    <row r="216" spans="1:5" ht="15" x14ac:dyDescent="0.35">
      <c r="A216" s="77"/>
      <c r="B216" s="78"/>
      <c r="C216" s="79"/>
      <c r="D216" s="79"/>
      <c r="E216" s="79"/>
    </row>
    <row r="217" spans="1:5" ht="15" x14ac:dyDescent="0.35">
      <c r="A217" s="77"/>
      <c r="B217" s="78"/>
      <c r="C217" s="79"/>
      <c r="D217" s="79"/>
      <c r="E217" s="79"/>
    </row>
    <row r="218" spans="1:5" ht="15" x14ac:dyDescent="0.35">
      <c r="A218" s="77"/>
      <c r="B218" s="78"/>
      <c r="C218" s="79"/>
      <c r="D218" s="79"/>
      <c r="E218" s="79"/>
    </row>
    <row r="219" spans="1:5" ht="15" x14ac:dyDescent="0.35">
      <c r="A219" s="77"/>
      <c r="B219" s="78"/>
      <c r="C219" s="79"/>
      <c r="D219" s="79"/>
      <c r="E219" s="79"/>
    </row>
    <row r="220" spans="1:5" ht="15" x14ac:dyDescent="0.35">
      <c r="A220" s="77"/>
      <c r="B220" s="78"/>
      <c r="C220" s="79"/>
      <c r="D220" s="79"/>
      <c r="E220" s="79"/>
    </row>
    <row r="221" spans="1:5" ht="15" x14ac:dyDescent="0.35">
      <c r="A221" s="77"/>
      <c r="B221" s="78"/>
      <c r="C221" s="79"/>
      <c r="D221" s="79"/>
      <c r="E221" s="79"/>
    </row>
    <row r="222" spans="1:5" ht="15" x14ac:dyDescent="0.35">
      <c r="A222" s="77"/>
      <c r="B222" s="78"/>
      <c r="C222" s="79"/>
      <c r="D222" s="79"/>
      <c r="E222" s="79"/>
    </row>
    <row r="223" spans="1:5" ht="15" x14ac:dyDescent="0.35">
      <c r="A223" s="77"/>
      <c r="B223" s="78"/>
      <c r="C223" s="79"/>
      <c r="D223" s="79"/>
      <c r="E223" s="79"/>
    </row>
    <row r="224" spans="1:5" ht="15" x14ac:dyDescent="0.35">
      <c r="A224" s="77"/>
      <c r="B224" s="78"/>
      <c r="C224" s="79"/>
      <c r="D224" s="79"/>
      <c r="E224" s="79"/>
    </row>
    <row r="225" spans="1:5" ht="15" x14ac:dyDescent="0.35">
      <c r="A225" s="77"/>
      <c r="B225" s="78"/>
      <c r="C225" s="79"/>
      <c r="D225" s="79"/>
      <c r="E225" s="79"/>
    </row>
    <row r="226" spans="1:5" ht="15" x14ac:dyDescent="0.35">
      <c r="A226" s="77"/>
      <c r="B226" s="78"/>
      <c r="C226" s="79"/>
      <c r="D226" s="79"/>
      <c r="E226" s="79"/>
    </row>
    <row r="227" spans="1:5" ht="15" x14ac:dyDescent="0.35">
      <c r="A227" s="77"/>
      <c r="B227" s="78"/>
      <c r="C227" s="79"/>
      <c r="D227" s="79"/>
      <c r="E227" s="79"/>
    </row>
    <row r="228" spans="1:5" ht="15" x14ac:dyDescent="0.35">
      <c r="A228" s="77"/>
      <c r="B228" s="78"/>
      <c r="C228" s="79"/>
      <c r="D228" s="79"/>
      <c r="E228" s="79"/>
    </row>
    <row r="229" spans="1:5" ht="15" x14ac:dyDescent="0.35">
      <c r="A229" s="77"/>
      <c r="B229" s="78"/>
      <c r="C229" s="79"/>
      <c r="D229" s="79"/>
      <c r="E229" s="79"/>
    </row>
    <row r="230" spans="1:5" ht="15" x14ac:dyDescent="0.35">
      <c r="A230" s="77"/>
      <c r="B230" s="78"/>
      <c r="C230" s="79"/>
      <c r="D230" s="79"/>
      <c r="E230" s="79"/>
    </row>
    <row r="231" spans="1:5" ht="15" x14ac:dyDescent="0.35">
      <c r="A231" s="77"/>
      <c r="B231" s="78"/>
      <c r="C231" s="79"/>
      <c r="D231" s="79"/>
      <c r="E231" s="79"/>
    </row>
    <row r="232" spans="1:5" ht="15" x14ac:dyDescent="0.35">
      <c r="A232" s="77"/>
      <c r="B232" s="78"/>
      <c r="C232" s="79"/>
      <c r="D232" s="79"/>
      <c r="E232" s="79"/>
    </row>
    <row r="233" spans="1:5" ht="15" x14ac:dyDescent="0.35">
      <c r="A233" s="77"/>
      <c r="B233" s="78"/>
      <c r="C233" s="79"/>
      <c r="D233" s="79"/>
      <c r="E233" s="79"/>
    </row>
    <row r="234" spans="1:5" ht="15" x14ac:dyDescent="0.35">
      <c r="A234" s="77"/>
      <c r="B234" s="78"/>
      <c r="C234" s="79"/>
      <c r="D234" s="79"/>
      <c r="E234" s="79"/>
    </row>
    <row r="235" spans="1:5" ht="15" x14ac:dyDescent="0.35">
      <c r="A235" s="77"/>
      <c r="B235" s="78"/>
      <c r="C235" s="79"/>
      <c r="D235" s="79"/>
      <c r="E235" s="79"/>
    </row>
    <row r="236" spans="1:5" ht="15" x14ac:dyDescent="0.35">
      <c r="A236" s="77"/>
      <c r="B236" s="78"/>
      <c r="C236" s="79"/>
      <c r="D236" s="79"/>
      <c r="E236" s="79"/>
    </row>
    <row r="237" spans="1:5" ht="15" x14ac:dyDescent="0.35">
      <c r="A237" s="77"/>
      <c r="B237" s="78"/>
      <c r="C237" s="79"/>
      <c r="D237" s="79"/>
      <c r="E237" s="79"/>
    </row>
    <row r="238" spans="1:5" ht="15" x14ac:dyDescent="0.35">
      <c r="A238" s="77"/>
      <c r="B238" s="78"/>
      <c r="C238" s="79"/>
      <c r="D238" s="79"/>
      <c r="E238" s="79"/>
    </row>
    <row r="239" spans="1:5" ht="15" x14ac:dyDescent="0.35">
      <c r="A239" s="77"/>
      <c r="B239" s="78"/>
      <c r="C239" s="79"/>
      <c r="D239" s="79"/>
      <c r="E239" s="79"/>
    </row>
    <row r="240" spans="1:5" ht="15" x14ac:dyDescent="0.35">
      <c r="A240" s="77"/>
      <c r="B240" s="78"/>
      <c r="C240" s="79"/>
      <c r="D240" s="79"/>
      <c r="E240" s="79"/>
    </row>
    <row r="241" spans="1:5" ht="15" x14ac:dyDescent="0.35">
      <c r="A241" s="77"/>
      <c r="B241" s="78"/>
      <c r="C241" s="79"/>
      <c r="D241" s="79"/>
      <c r="E241" s="79"/>
    </row>
    <row r="242" spans="1:5" ht="15" x14ac:dyDescent="0.35">
      <c r="A242" s="77"/>
      <c r="B242" s="78"/>
      <c r="C242" s="79"/>
      <c r="D242" s="79"/>
      <c r="E242" s="79"/>
    </row>
    <row r="243" spans="1:5" ht="15" x14ac:dyDescent="0.35">
      <c r="A243" s="77"/>
      <c r="B243" s="78"/>
      <c r="C243" s="79"/>
      <c r="D243" s="79"/>
      <c r="E243" s="79"/>
    </row>
    <row r="244" spans="1:5" ht="15" x14ac:dyDescent="0.35">
      <c r="A244" s="77"/>
      <c r="B244" s="78"/>
      <c r="C244" s="79"/>
      <c r="D244" s="79"/>
      <c r="E244" s="79"/>
    </row>
    <row r="245" spans="1:5" ht="15" x14ac:dyDescent="0.35">
      <c r="A245" s="77"/>
      <c r="B245" s="78"/>
      <c r="C245" s="79"/>
      <c r="D245" s="79"/>
      <c r="E245" s="79"/>
    </row>
    <row r="246" spans="1:5" ht="15" x14ac:dyDescent="0.35">
      <c r="A246" s="77"/>
      <c r="B246" s="78"/>
      <c r="C246" s="79"/>
      <c r="D246" s="79"/>
      <c r="E246" s="79"/>
    </row>
    <row r="247" spans="1:5" ht="15" x14ac:dyDescent="0.35">
      <c r="A247" s="77"/>
      <c r="B247" s="78"/>
      <c r="C247" s="79"/>
      <c r="D247" s="79"/>
      <c r="E247" s="79"/>
    </row>
    <row r="248" spans="1:5" ht="15" x14ac:dyDescent="0.35">
      <c r="A248" s="77"/>
      <c r="B248" s="78"/>
      <c r="C248" s="79"/>
      <c r="D248" s="79"/>
      <c r="E248" s="79"/>
    </row>
    <row r="249" spans="1:5" ht="15" x14ac:dyDescent="0.35">
      <c r="A249" s="77"/>
      <c r="B249" s="78"/>
      <c r="C249" s="79"/>
      <c r="D249" s="79"/>
      <c r="E249" s="79"/>
    </row>
    <row r="250" spans="1:5" ht="15" x14ac:dyDescent="0.35">
      <c r="A250" s="77"/>
      <c r="B250" s="78"/>
      <c r="C250" s="79"/>
      <c r="D250" s="79"/>
      <c r="E250" s="79"/>
    </row>
    <row r="251" spans="1:5" ht="15" x14ac:dyDescent="0.35">
      <c r="A251" s="77"/>
      <c r="B251" s="78"/>
      <c r="C251" s="79"/>
      <c r="D251" s="79"/>
      <c r="E251" s="79"/>
    </row>
    <row r="252" spans="1:5" ht="15" x14ac:dyDescent="0.35">
      <c r="A252" s="77"/>
      <c r="B252" s="78"/>
      <c r="C252" s="79"/>
      <c r="D252" s="79"/>
      <c r="E252" s="79"/>
    </row>
    <row r="253" spans="1:5" ht="15" x14ac:dyDescent="0.35">
      <c r="A253" s="77"/>
      <c r="B253" s="78"/>
      <c r="C253" s="79"/>
      <c r="D253" s="79"/>
      <c r="E253" s="79"/>
    </row>
    <row r="254" spans="1:5" ht="15" x14ac:dyDescent="0.35">
      <c r="A254" s="77"/>
      <c r="B254" s="78"/>
      <c r="C254" s="79"/>
      <c r="D254" s="79"/>
      <c r="E254" s="79"/>
    </row>
    <row r="255" spans="1:5" ht="15" x14ac:dyDescent="0.35">
      <c r="A255" s="77"/>
      <c r="B255" s="78"/>
      <c r="C255" s="79"/>
      <c r="D255" s="79"/>
      <c r="E255" s="79"/>
    </row>
    <row r="256" spans="1:5" ht="15" x14ac:dyDescent="0.35">
      <c r="A256" s="77"/>
      <c r="B256" s="78"/>
      <c r="C256" s="79"/>
      <c r="D256" s="79"/>
      <c r="E256" s="79"/>
    </row>
    <row r="257" spans="1:5" ht="15" x14ac:dyDescent="0.35">
      <c r="A257" s="77"/>
      <c r="B257" s="78"/>
      <c r="C257" s="79"/>
      <c r="D257" s="79"/>
      <c r="E257" s="79"/>
    </row>
    <row r="258" spans="1:5" ht="15" x14ac:dyDescent="0.35">
      <c r="A258" s="77"/>
      <c r="B258" s="78"/>
      <c r="C258" s="79"/>
      <c r="D258" s="79"/>
      <c r="E258" s="79"/>
    </row>
    <row r="259" spans="1:5" ht="15" x14ac:dyDescent="0.35">
      <c r="A259" s="77"/>
      <c r="B259" s="78"/>
      <c r="C259" s="79"/>
      <c r="D259" s="79"/>
      <c r="E259" s="79"/>
    </row>
    <row r="260" spans="1:5" ht="15" x14ac:dyDescent="0.35">
      <c r="A260" s="77"/>
      <c r="B260" s="78"/>
      <c r="C260" s="79"/>
      <c r="D260" s="79"/>
      <c r="E260" s="79"/>
    </row>
    <row r="261" spans="1:5" ht="15" x14ac:dyDescent="0.35">
      <c r="A261" s="77"/>
      <c r="B261" s="78"/>
      <c r="C261" s="79"/>
      <c r="D261" s="79"/>
      <c r="E261" s="79"/>
    </row>
    <row r="262" spans="1:5" ht="15" x14ac:dyDescent="0.35">
      <c r="A262" s="77"/>
      <c r="B262" s="78"/>
      <c r="C262" s="79"/>
      <c r="D262" s="79"/>
      <c r="E262" s="79"/>
    </row>
    <row r="263" spans="1:5" ht="15" x14ac:dyDescent="0.35">
      <c r="A263" s="77"/>
      <c r="B263" s="78"/>
      <c r="C263" s="79"/>
      <c r="D263" s="79"/>
      <c r="E263" s="79"/>
    </row>
    <row r="264" spans="1:5" ht="15" x14ac:dyDescent="0.35">
      <c r="A264" s="77"/>
      <c r="B264" s="78"/>
      <c r="C264" s="79"/>
      <c r="D264" s="79"/>
      <c r="E264" s="79"/>
    </row>
    <row r="265" spans="1:5" ht="15" x14ac:dyDescent="0.35">
      <c r="A265" s="77"/>
      <c r="B265" s="78"/>
      <c r="C265" s="79"/>
      <c r="D265" s="79"/>
      <c r="E265" s="79"/>
    </row>
    <row r="266" spans="1:5" ht="15" x14ac:dyDescent="0.35">
      <c r="A266" s="77"/>
      <c r="B266" s="78"/>
      <c r="C266" s="79"/>
      <c r="D266" s="79"/>
      <c r="E266" s="79"/>
    </row>
    <row r="267" spans="1:5" ht="15" x14ac:dyDescent="0.35">
      <c r="A267" s="77"/>
      <c r="B267" s="78"/>
      <c r="C267" s="79"/>
      <c r="D267" s="79"/>
      <c r="E267" s="79"/>
    </row>
    <row r="268" spans="1:5" ht="15" x14ac:dyDescent="0.35">
      <c r="A268" s="77"/>
      <c r="B268" s="78"/>
      <c r="C268" s="79"/>
      <c r="D268" s="79"/>
      <c r="E268" s="79"/>
    </row>
    <row r="269" spans="1:5" ht="15" x14ac:dyDescent="0.35">
      <c r="A269" s="77"/>
      <c r="B269" s="78"/>
      <c r="C269" s="79"/>
      <c r="D269" s="79"/>
      <c r="E269" s="79"/>
    </row>
    <row r="270" spans="1:5" ht="15" x14ac:dyDescent="0.35">
      <c r="A270" s="77"/>
      <c r="B270" s="78"/>
      <c r="C270" s="79"/>
      <c r="D270" s="79"/>
      <c r="E270" s="79"/>
    </row>
    <row r="271" spans="1:5" ht="15" x14ac:dyDescent="0.35">
      <c r="A271" s="77"/>
      <c r="B271" s="78"/>
      <c r="C271" s="79"/>
      <c r="D271" s="79"/>
      <c r="E271" s="79"/>
    </row>
    <row r="272" spans="1:5" ht="15" x14ac:dyDescent="0.35">
      <c r="A272" s="77"/>
      <c r="B272" s="78"/>
      <c r="C272" s="79"/>
      <c r="D272" s="79"/>
      <c r="E272" s="79"/>
    </row>
    <row r="273" spans="1:5" ht="15" x14ac:dyDescent="0.35">
      <c r="A273" s="77"/>
      <c r="B273" s="78"/>
      <c r="C273" s="79"/>
      <c r="D273" s="79"/>
      <c r="E273" s="79"/>
    </row>
    <row r="274" spans="1:5" ht="15" x14ac:dyDescent="0.35">
      <c r="A274" s="77"/>
      <c r="B274" s="78"/>
      <c r="C274" s="79"/>
      <c r="D274" s="79"/>
      <c r="E274" s="79"/>
    </row>
    <row r="275" spans="1:5" ht="15" x14ac:dyDescent="0.35">
      <c r="A275" s="77"/>
      <c r="B275" s="78"/>
      <c r="C275" s="79"/>
      <c r="D275" s="79"/>
      <c r="E275" s="79"/>
    </row>
    <row r="276" spans="1:5" ht="15" x14ac:dyDescent="0.35">
      <c r="A276" s="77"/>
      <c r="B276" s="78"/>
      <c r="C276" s="79"/>
      <c r="D276" s="79"/>
      <c r="E276" s="79"/>
    </row>
    <row r="277" spans="1:5" ht="15" x14ac:dyDescent="0.35">
      <c r="A277" s="77"/>
      <c r="B277" s="78"/>
      <c r="C277" s="79"/>
      <c r="D277" s="79"/>
      <c r="E277" s="79"/>
    </row>
    <row r="278" spans="1:5" ht="15" x14ac:dyDescent="0.35">
      <c r="A278" s="77"/>
      <c r="B278" s="78"/>
      <c r="C278" s="79"/>
      <c r="D278" s="79"/>
      <c r="E278" s="79"/>
    </row>
    <row r="279" spans="1:5" ht="15" x14ac:dyDescent="0.35">
      <c r="A279" s="77"/>
      <c r="B279" s="78"/>
      <c r="C279" s="79"/>
      <c r="D279" s="79"/>
      <c r="E279" s="79"/>
    </row>
    <row r="280" spans="1:5" ht="15" x14ac:dyDescent="0.35">
      <c r="A280" s="77"/>
      <c r="B280" s="78"/>
      <c r="C280" s="79"/>
      <c r="D280" s="79"/>
      <c r="E280" s="79"/>
    </row>
    <row r="281" spans="1:5" ht="15" x14ac:dyDescent="0.35">
      <c r="A281" s="77"/>
      <c r="B281" s="78"/>
      <c r="C281" s="79"/>
      <c r="D281" s="79"/>
      <c r="E281" s="79"/>
    </row>
    <row r="282" spans="1:5" ht="15" x14ac:dyDescent="0.35">
      <c r="A282" s="77"/>
      <c r="B282" s="78"/>
      <c r="C282" s="79"/>
      <c r="D282" s="79"/>
      <c r="E282" s="79"/>
    </row>
    <row r="283" spans="1:5" ht="15" x14ac:dyDescent="0.35">
      <c r="A283" s="77"/>
      <c r="B283" s="78"/>
      <c r="C283" s="79"/>
      <c r="D283" s="79"/>
      <c r="E283" s="79"/>
    </row>
    <row r="284" spans="1:5" ht="15" x14ac:dyDescent="0.35">
      <c r="A284" s="77"/>
      <c r="B284" s="78"/>
      <c r="C284" s="79"/>
      <c r="D284" s="79"/>
      <c r="E284" s="79"/>
    </row>
    <row r="285" spans="1:5" ht="15" x14ac:dyDescent="0.35">
      <c r="A285" s="77"/>
      <c r="B285" s="78"/>
      <c r="C285" s="79"/>
      <c r="D285" s="79"/>
      <c r="E285" s="79"/>
    </row>
    <row r="286" spans="1:5" ht="15" x14ac:dyDescent="0.35">
      <c r="A286" s="77"/>
      <c r="B286" s="78"/>
      <c r="C286" s="79"/>
      <c r="D286" s="79"/>
      <c r="E286" s="79"/>
    </row>
    <row r="287" spans="1:5" ht="15" x14ac:dyDescent="0.35">
      <c r="A287" s="77"/>
      <c r="B287" s="78"/>
      <c r="C287" s="79"/>
      <c r="D287" s="79"/>
      <c r="E287" s="79"/>
    </row>
    <row r="288" spans="1:5" ht="15" x14ac:dyDescent="0.35">
      <c r="A288" s="77"/>
      <c r="B288" s="78"/>
      <c r="C288" s="79"/>
      <c r="D288" s="79"/>
      <c r="E288" s="79"/>
    </row>
    <row r="289" spans="1:5" ht="15" x14ac:dyDescent="0.35">
      <c r="A289" s="77"/>
      <c r="B289" s="78"/>
      <c r="C289" s="79"/>
      <c r="D289" s="79"/>
      <c r="E289" s="79"/>
    </row>
    <row r="290" spans="1:5" ht="15" x14ac:dyDescent="0.35">
      <c r="A290" s="77"/>
      <c r="B290" s="78"/>
      <c r="C290" s="79"/>
      <c r="D290" s="79"/>
      <c r="E290" s="79"/>
    </row>
    <row r="291" spans="1:5" ht="15" x14ac:dyDescent="0.35">
      <c r="A291" s="77"/>
      <c r="B291" s="78"/>
      <c r="C291" s="79"/>
      <c r="D291" s="79"/>
      <c r="E291" s="79"/>
    </row>
    <row r="292" spans="1:5" ht="15" x14ac:dyDescent="0.35">
      <c r="A292" s="77"/>
      <c r="B292" s="78"/>
      <c r="C292" s="79"/>
      <c r="D292" s="79"/>
      <c r="E292" s="79"/>
    </row>
    <row r="293" spans="1:5" ht="15" x14ac:dyDescent="0.35">
      <c r="A293" s="77"/>
      <c r="B293" s="78"/>
      <c r="C293" s="79"/>
      <c r="D293" s="79"/>
      <c r="E293" s="79"/>
    </row>
    <row r="294" spans="1:5" ht="15" x14ac:dyDescent="0.35">
      <c r="A294" s="77"/>
      <c r="B294" s="78"/>
      <c r="C294" s="79"/>
      <c r="D294" s="79"/>
      <c r="E294" s="79"/>
    </row>
    <row r="295" spans="1:5" ht="15" x14ac:dyDescent="0.35">
      <c r="A295" s="77"/>
      <c r="B295" s="78"/>
      <c r="C295" s="79"/>
      <c r="D295" s="79"/>
      <c r="E295" s="79"/>
    </row>
    <row r="296" spans="1:5" ht="15" x14ac:dyDescent="0.35">
      <c r="A296" s="77"/>
      <c r="B296" s="78"/>
      <c r="C296" s="79"/>
      <c r="D296" s="79"/>
      <c r="E296" s="79"/>
    </row>
    <row r="297" spans="1:5" ht="15" x14ac:dyDescent="0.35">
      <c r="A297" s="77"/>
      <c r="B297" s="78"/>
      <c r="C297" s="79"/>
      <c r="D297" s="79"/>
      <c r="E297" s="79"/>
    </row>
    <row r="298" spans="1:5" ht="15" x14ac:dyDescent="0.35">
      <c r="A298" s="77"/>
      <c r="B298" s="78"/>
      <c r="C298" s="79"/>
      <c r="D298" s="79"/>
      <c r="E298" s="79"/>
    </row>
    <row r="299" spans="1:5" ht="15" x14ac:dyDescent="0.35">
      <c r="A299" s="77"/>
      <c r="B299" s="78"/>
      <c r="C299" s="79"/>
      <c r="D299" s="79"/>
      <c r="E299" s="79"/>
    </row>
    <row r="300" spans="1:5" ht="15" x14ac:dyDescent="0.35">
      <c r="A300" s="77"/>
      <c r="B300" s="78"/>
      <c r="C300" s="79"/>
      <c r="D300" s="79"/>
      <c r="E300" s="79"/>
    </row>
    <row r="301" spans="1:5" ht="15" x14ac:dyDescent="0.35">
      <c r="A301" s="77"/>
      <c r="B301" s="78"/>
      <c r="C301" s="79"/>
      <c r="D301" s="79"/>
      <c r="E301" s="79"/>
    </row>
    <row r="302" spans="1:5" ht="15" x14ac:dyDescent="0.35">
      <c r="A302" s="77"/>
      <c r="B302" s="78"/>
      <c r="C302" s="79"/>
      <c r="D302" s="79"/>
      <c r="E302" s="79"/>
    </row>
    <row r="303" spans="1:5" ht="15" x14ac:dyDescent="0.35">
      <c r="A303" s="77"/>
      <c r="B303" s="78"/>
      <c r="C303" s="79"/>
      <c r="D303" s="79"/>
      <c r="E303" s="79"/>
    </row>
    <row r="304" spans="1:5" ht="15" x14ac:dyDescent="0.35">
      <c r="A304" s="77"/>
      <c r="B304" s="78"/>
      <c r="C304" s="79"/>
      <c r="D304" s="79"/>
      <c r="E304" s="79"/>
    </row>
    <row r="305" spans="1:5" x14ac:dyDescent="0.3">
      <c r="A305" s="74"/>
      <c r="B305" s="74"/>
      <c r="C305" s="74"/>
      <c r="D305" s="74"/>
      <c r="E305" s="74"/>
    </row>
    <row r="315" spans="1:5" x14ac:dyDescent="0.3">
      <c r="A315" s="74"/>
      <c r="B315" s="74"/>
      <c r="C315" s="74"/>
      <c r="D315" s="74"/>
      <c r="E315" s="74"/>
    </row>
    <row r="324" spans="1:5" x14ac:dyDescent="0.3">
      <c r="A324" s="74"/>
      <c r="B324" s="74"/>
      <c r="C324" s="74"/>
      <c r="D324" s="74"/>
      <c r="E324" s="74"/>
    </row>
  </sheetData>
  <sheetProtection sheet="1" objects="1" scenarios="1"/>
  <mergeCells count="13">
    <mergeCell ref="A1:E1"/>
    <mergeCell ref="G2:K2"/>
    <mergeCell ref="A2:E3"/>
    <mergeCell ref="J9:L9"/>
    <mergeCell ref="G1:K1"/>
    <mergeCell ref="G11:K11"/>
    <mergeCell ref="G4:K4"/>
    <mergeCell ref="G12:H12"/>
    <mergeCell ref="J30:K30"/>
    <mergeCell ref="G30:H30"/>
    <mergeCell ref="J21:K21"/>
    <mergeCell ref="G21:H21"/>
    <mergeCell ref="J12:K12"/>
  </mergeCells>
  <conditionalFormatting sqref="J9:L9">
    <cfRule type="containsText" dxfId="0" priority="1" operator="containsText" text="recommended">
      <formula>NOT(ISERROR(SEARCH("recommended",J9)))</formula>
    </cfRule>
  </conditionalFormatting>
  <dataValidations count="2">
    <dataValidation type="list" allowBlank="1" showInputMessage="1" showErrorMessage="1" sqref="D5:D300" xr:uid="{B258AC44-106A-4328-8CB1-7342D1D7ADF9}">
      <formula1>INDIRECT(SUBSTITUTE(C5," ","_"))</formula1>
    </dataValidation>
    <dataValidation type="list" allowBlank="1" showInputMessage="1" showErrorMessage="1" sqref="D301:D304" xr:uid="{EB7A8E3F-0BB6-47C7-818B-1C005BCFC0A0}">
      <formula1>INDIRECT(C301)</formula1>
    </dataValidation>
  </dataValidations>
  <hyperlinks>
    <hyperlink ref="J3" r:id="rId1" display="Contact Omar" xr:uid="{30F5ABF8-BB29-4E9F-B9E4-9A030B4F58B2}"/>
    <hyperlink ref="G3" r:id="rId2" display="CO Dept of Ed School Health Services Guidelines" xr:uid="{65762C91-0AF8-41F2-90AF-B4CA1D2CB17C}"/>
  </hyperlinks>
  <pageMargins left="0.7" right="0.7" top="0.75" bottom="0.75" header="0.3" footer="0.3"/>
  <pageSetup orientation="portrait" r:id="rId3"/>
  <tableParts count="1">
    <tablePart r:id="rId4"/>
  </tableParts>
  <extLst>
    <ext xmlns:x14="http://schemas.microsoft.com/office/spreadsheetml/2009/9/main" uri="{CCE6A557-97BC-4b89-ADB6-D9C93CAAB3DF}">
      <x14:dataValidations xmlns:xm="http://schemas.microsoft.com/office/excel/2006/main" count="1">
        <x14:dataValidation type="list" allowBlank="1" showInputMessage="1" showErrorMessage="1" xr:uid="{2F6DFB86-4C36-4D17-988B-2EC3DD0CF662}">
          <x14:formula1>
            <xm:f>Reference!$A$1:$G$1</xm:f>
          </x14:formula1>
          <xm:sqref>C5:C304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88576-9F14-4E1F-BCAA-089CC4B50836}">
  <dimension ref="A1:G7"/>
  <sheetViews>
    <sheetView workbookViewId="0">
      <selection activeCell="E6" sqref="E6"/>
    </sheetView>
  </sheetViews>
  <sheetFormatPr defaultRowHeight="14.4" x14ac:dyDescent="0.3"/>
  <cols>
    <col min="1" max="7" width="33.88671875" bestFit="1" customWidth="1"/>
  </cols>
  <sheetData>
    <row r="1" spans="1:7" x14ac:dyDescent="0.3">
      <c r="A1" t="s">
        <v>79</v>
      </c>
      <c r="B1" t="s">
        <v>43</v>
      </c>
      <c r="C1" t="s">
        <v>44</v>
      </c>
      <c r="D1" t="s">
        <v>45</v>
      </c>
      <c r="E1" t="s">
        <v>87</v>
      </c>
      <c r="F1" t="s">
        <v>90</v>
      </c>
      <c r="G1" t="s">
        <v>48</v>
      </c>
    </row>
    <row r="2" spans="1:7" x14ac:dyDescent="0.3">
      <c r="A2" t="s">
        <v>6</v>
      </c>
      <c r="B2" t="s">
        <v>6</v>
      </c>
      <c r="C2" t="s">
        <v>6</v>
      </c>
      <c r="D2" t="s">
        <v>6</v>
      </c>
      <c r="E2" t="s">
        <v>6</v>
      </c>
      <c r="F2" t="s">
        <v>6</v>
      </c>
      <c r="G2" t="s">
        <v>6</v>
      </c>
    </row>
    <row r="3" spans="1:7" x14ac:dyDescent="0.3">
      <c r="A3" t="s">
        <v>84</v>
      </c>
      <c r="B3" t="s">
        <v>85</v>
      </c>
      <c r="C3" t="s">
        <v>85</v>
      </c>
      <c r="D3" t="s">
        <v>85</v>
      </c>
      <c r="E3" t="s">
        <v>85</v>
      </c>
      <c r="F3" t="s">
        <v>85</v>
      </c>
      <c r="G3" t="s">
        <v>85</v>
      </c>
    </row>
    <row r="4" spans="1:7" x14ac:dyDescent="0.3">
      <c r="A4" t="s">
        <v>8</v>
      </c>
      <c r="B4" t="s">
        <v>84</v>
      </c>
      <c r="C4" t="s">
        <v>84</v>
      </c>
      <c r="D4" t="s">
        <v>84</v>
      </c>
      <c r="E4" t="s">
        <v>84</v>
      </c>
      <c r="F4" t="s">
        <v>84</v>
      </c>
      <c r="G4" t="s">
        <v>84</v>
      </c>
    </row>
    <row r="5" spans="1:7" x14ac:dyDescent="0.3">
      <c r="A5" t="s">
        <v>86</v>
      </c>
      <c r="B5" t="s">
        <v>8</v>
      </c>
      <c r="C5" t="s">
        <v>8</v>
      </c>
      <c r="D5" t="s">
        <v>8</v>
      </c>
      <c r="E5" t="s">
        <v>8</v>
      </c>
      <c r="F5" t="s">
        <v>8</v>
      </c>
      <c r="G5" t="s">
        <v>8</v>
      </c>
    </row>
    <row r="6" spans="1:7" x14ac:dyDescent="0.3">
      <c r="B6" t="s">
        <v>7</v>
      </c>
      <c r="C6" t="s">
        <v>7</v>
      </c>
      <c r="D6" t="s">
        <v>7</v>
      </c>
      <c r="E6" t="s">
        <v>7</v>
      </c>
      <c r="F6" t="s">
        <v>7</v>
      </c>
      <c r="G6" t="s">
        <v>7</v>
      </c>
    </row>
    <row r="7" spans="1:7" x14ac:dyDescent="0.3">
      <c r="B7" t="s">
        <v>9</v>
      </c>
      <c r="C7" t="s">
        <v>9</v>
      </c>
      <c r="D7" t="s">
        <v>9</v>
      </c>
      <c r="E7" t="s">
        <v>9</v>
      </c>
      <c r="F7" t="s">
        <v>9</v>
      </c>
      <c r="G7" t="s">
        <v>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Instructions</vt:lpstr>
      <vt:lpstr>1 Summary</vt:lpstr>
      <vt:lpstr>2 Administrative Expenditures</vt:lpstr>
      <vt:lpstr>3 Health Services Expenditures</vt:lpstr>
      <vt:lpstr>4 Health Services Narratives</vt:lpstr>
      <vt:lpstr>5 Expenditures Calculator</vt:lpstr>
      <vt:lpstr>Reference</vt:lpstr>
      <vt:lpstr>Administrative</vt:lpstr>
      <vt:lpstr>Mental_Health</vt:lpstr>
      <vt:lpstr>Nursing</vt:lpstr>
      <vt:lpstr>Outreach_and_Enrollment</vt:lpstr>
      <vt:lpstr>'1 Summary'!Print_Area</vt:lpstr>
      <vt:lpstr>'4 Health Services Narratives'!Print_Area</vt:lpstr>
      <vt:lpstr>Special_Service_Providers</vt:lpstr>
      <vt:lpstr>Student_Health</vt:lpstr>
      <vt:lpstr>Transportation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Estrada, Omar</dc:creator>
  <cp:lastModifiedBy>Brodecky, Anita</cp:lastModifiedBy>
  <cp:lastPrinted>2021-07-06T19:26:28Z</cp:lastPrinted>
  <dcterms:created xsi:type="dcterms:W3CDTF">2021-07-06T16:38:24Z</dcterms:created>
  <dcterms:modified xsi:type="dcterms:W3CDTF">2025-01-31T21:25:55Z</dcterms:modified>
</cp:coreProperties>
</file>